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lewi\Desktop\Desktop Files\Henry\Barrington Bad Boys\"/>
    </mc:Choice>
  </mc:AlternateContent>
  <bookViews>
    <workbookView xWindow="0" yWindow="0" windowWidth="19200" windowHeight="6900" tabRatio="666" activeTab="2"/>
  </bookViews>
  <sheets>
    <sheet name="Team Line-ups" sheetId="9" r:id="rId1"/>
    <sheet name="Scoresheet" sheetId="3" r:id="rId2"/>
    <sheet name="Standing" sheetId="10" r:id="rId3"/>
    <sheet name="00000000" sheetId="4" state="veryHidden" r:id="rId4"/>
    <sheet name="Sheet1" sheetId="11" r:id="rId5"/>
  </sheets>
  <definedNames>
    <definedName name="_Fill" hidden="1">#REF!</definedName>
    <definedName name="_xlnm._FilterDatabase" localSheetId="2" hidden="1">Standing!$A$1:$B$17</definedName>
    <definedName name="TaxTV">10%</definedName>
    <definedName name="TaxXL">5%</definedName>
  </definedNames>
  <calcPr calcId="171027"/>
</workbook>
</file>

<file path=xl/calcChain.xml><?xml version="1.0" encoding="utf-8"?>
<calcChain xmlns="http://schemas.openxmlformats.org/spreadsheetml/2006/main">
  <c r="B22" i="3" l="1"/>
  <c r="C22" i="3"/>
  <c r="B17" i="3"/>
  <c r="C17" i="3"/>
  <c r="B7" i="3"/>
  <c r="C7" i="3"/>
  <c r="B12" i="3"/>
  <c r="C12" i="3"/>
  <c r="K21" i="3" l="1"/>
  <c r="K20" i="3"/>
  <c r="K19" i="3"/>
  <c r="K18" i="3"/>
  <c r="K16" i="3"/>
  <c r="K15" i="3"/>
  <c r="K14" i="3"/>
  <c r="K13" i="3"/>
  <c r="K11" i="3"/>
  <c r="K10" i="3"/>
  <c r="K9" i="3"/>
  <c r="K8" i="3"/>
  <c r="K6" i="3"/>
  <c r="K5" i="3"/>
  <c r="K4" i="3"/>
  <c r="K3" i="3"/>
  <c r="J22" i="3" l="1"/>
  <c r="I22" i="3"/>
  <c r="H22" i="3"/>
  <c r="G22" i="3"/>
  <c r="F22" i="3"/>
  <c r="E22" i="3"/>
  <c r="D22" i="3"/>
  <c r="J17" i="3"/>
  <c r="I17" i="3"/>
  <c r="H17" i="3"/>
  <c r="G17" i="3"/>
  <c r="F17" i="3"/>
  <c r="E17" i="3"/>
  <c r="D17" i="3"/>
  <c r="J12" i="3"/>
  <c r="I12" i="3"/>
  <c r="H12" i="3"/>
  <c r="G12" i="3"/>
  <c r="F12" i="3"/>
  <c r="E12" i="3"/>
  <c r="D12" i="3"/>
  <c r="S21" i="3"/>
  <c r="S20" i="3"/>
  <c r="S19" i="3"/>
  <c r="S18" i="3"/>
  <c r="S16" i="3"/>
  <c r="S15" i="3"/>
  <c r="S14" i="3"/>
  <c r="S13" i="3"/>
  <c r="S11" i="3"/>
  <c r="S10" i="3"/>
  <c r="T10" i="3" s="1"/>
  <c r="B8" i="10" s="1"/>
  <c r="S9" i="3"/>
  <c r="S8" i="3"/>
  <c r="O21" i="3"/>
  <c r="O20" i="3"/>
  <c r="O19" i="3"/>
  <c r="O18" i="3"/>
  <c r="O16" i="3"/>
  <c r="O15" i="3"/>
  <c r="O14" i="3"/>
  <c r="O13" i="3"/>
  <c r="O11" i="3"/>
  <c r="O10" i="3"/>
  <c r="O9" i="3"/>
  <c r="O8" i="3"/>
  <c r="T8" i="3" s="1"/>
  <c r="B4" i="10" s="1"/>
  <c r="S6" i="3"/>
  <c r="S5" i="3"/>
  <c r="S4" i="3"/>
  <c r="S3" i="3"/>
  <c r="O3" i="3"/>
  <c r="O4" i="3"/>
  <c r="O5" i="3"/>
  <c r="O6" i="3"/>
  <c r="A19" i="3"/>
  <c r="A15" i="10" s="1"/>
  <c r="A20" i="3"/>
  <c r="A13" i="10" s="1"/>
  <c r="A21" i="3"/>
  <c r="A16" i="10" s="1"/>
  <c r="A14" i="3"/>
  <c r="A12" i="10" s="1"/>
  <c r="A15" i="3"/>
  <c r="A10" i="10" s="1"/>
  <c r="A16" i="3"/>
  <c r="A14" i="10" s="1"/>
  <c r="A9" i="3"/>
  <c r="A9" i="10" s="1"/>
  <c r="A10" i="3"/>
  <c r="A8" i="10" s="1"/>
  <c r="A11" i="3"/>
  <c r="A3" i="10" s="1"/>
  <c r="A22" i="3"/>
  <c r="A17" i="3"/>
  <c r="A12" i="3"/>
  <c r="A7" i="3"/>
  <c r="A18" i="3"/>
  <c r="A24" i="10" s="1"/>
  <c r="A13" i="3"/>
  <c r="A11" i="10" s="1"/>
  <c r="A8" i="3"/>
  <c r="A22" i="10" s="1"/>
  <c r="A4" i="3"/>
  <c r="A6" i="10" s="1"/>
  <c r="A5" i="3"/>
  <c r="A5" i="10" s="1"/>
  <c r="A6" i="3"/>
  <c r="A2" i="10" s="1"/>
  <c r="A3" i="3"/>
  <c r="A7" i="10" s="1"/>
  <c r="L7" i="3"/>
  <c r="M7" i="3"/>
  <c r="N7" i="3"/>
  <c r="L12" i="3"/>
  <c r="M12" i="3"/>
  <c r="N12" i="3"/>
  <c r="L17" i="3"/>
  <c r="M17" i="3"/>
  <c r="N17" i="3"/>
  <c r="L22" i="3"/>
  <c r="M22" i="3"/>
  <c r="N22" i="3"/>
  <c r="H7" i="3"/>
  <c r="I7" i="3"/>
  <c r="J7" i="3"/>
  <c r="D7" i="3"/>
  <c r="E7" i="3"/>
  <c r="F7" i="3"/>
  <c r="G7" i="3"/>
  <c r="R22" i="3"/>
  <c r="Q22" i="3"/>
  <c r="P22" i="3"/>
  <c r="R12" i="3"/>
  <c r="R17" i="3"/>
  <c r="Q12" i="3"/>
  <c r="Q17" i="3"/>
  <c r="P12" i="3"/>
  <c r="P17" i="3"/>
  <c r="R7" i="3"/>
  <c r="Q7" i="3"/>
  <c r="P7" i="3"/>
  <c r="T13" i="3" l="1"/>
  <c r="B11" i="10" s="1"/>
  <c r="T18" i="3"/>
  <c r="B17" i="10" s="1"/>
  <c r="S17" i="3"/>
  <c r="T15" i="3"/>
  <c r="B10" i="10" s="1"/>
  <c r="T3" i="3"/>
  <c r="B7" i="10" s="1"/>
  <c r="T11" i="3"/>
  <c r="B3" i="10" s="1"/>
  <c r="T9" i="3"/>
  <c r="B9" i="10" s="1"/>
  <c r="S12" i="3"/>
  <c r="T6" i="3"/>
  <c r="B2" i="10" s="1"/>
  <c r="T5" i="3"/>
  <c r="B5" i="10" s="1"/>
  <c r="O22" i="3"/>
  <c r="T4" i="3"/>
  <c r="B6" i="10" s="1"/>
  <c r="O17" i="3"/>
  <c r="O12" i="3"/>
  <c r="K22" i="3"/>
  <c r="K7" i="3"/>
  <c r="K17" i="3"/>
  <c r="K12" i="3"/>
  <c r="S22" i="3"/>
  <c r="T20" i="3"/>
  <c r="B13" i="10" s="1"/>
  <c r="T19" i="3"/>
  <c r="B15" i="10" s="1"/>
  <c r="A23" i="10"/>
  <c r="T16" i="3"/>
  <c r="B14" i="10" s="1"/>
  <c r="T21" i="3"/>
  <c r="B16" i="10" s="1"/>
  <c r="S7" i="3"/>
  <c r="O7" i="3"/>
  <c r="T14" i="3"/>
  <c r="B12" i="10" s="1"/>
  <c r="T12" i="3"/>
  <c r="B22" i="10" s="1"/>
  <c r="A4" i="10"/>
  <c r="A21" i="10"/>
  <c r="A17" i="10"/>
  <c r="T7" i="3" l="1"/>
  <c r="B21" i="10" s="1"/>
  <c r="T22" i="3"/>
  <c r="B24" i="10" s="1"/>
  <c r="T17" i="3"/>
  <c r="B23" i="10" s="1"/>
</calcChain>
</file>

<file path=xl/sharedStrings.xml><?xml version="1.0" encoding="utf-8"?>
<sst xmlns="http://schemas.openxmlformats.org/spreadsheetml/2006/main" count="90" uniqueCount="88">
  <si>
    <t>Lewinsohn</t>
  </si>
  <si>
    <t>Arneson</t>
  </si>
  <si>
    <t>Total Games</t>
  </si>
  <si>
    <t>Match 1</t>
  </si>
  <si>
    <t>Match 2</t>
  </si>
  <si>
    <t>Match 3</t>
  </si>
  <si>
    <t>Finals</t>
  </si>
  <si>
    <t>Sub-Total</t>
  </si>
  <si>
    <t>Whitehead</t>
  </si>
  <si>
    <t>Match 4</t>
  </si>
  <si>
    <t>Match 5</t>
  </si>
  <si>
    <t>Saturday PM - Finals</t>
  </si>
  <si>
    <t>Match 6</t>
  </si>
  <si>
    <t>Match 7</t>
  </si>
  <si>
    <t>Match 8</t>
  </si>
  <si>
    <t>Match 9</t>
  </si>
  <si>
    <t>Match 10</t>
  </si>
  <si>
    <t>Match 14</t>
  </si>
  <si>
    <t>Match 15</t>
  </si>
  <si>
    <t>Player 1</t>
  </si>
  <si>
    <t>Player 2</t>
  </si>
  <si>
    <t>Player 3</t>
  </si>
  <si>
    <t>Player 4</t>
  </si>
  <si>
    <t>Pauley</t>
  </si>
  <si>
    <t>Round 1</t>
  </si>
  <si>
    <t>Round 2</t>
  </si>
  <si>
    <t>Round 3</t>
  </si>
  <si>
    <t>Bellan</t>
  </si>
  <si>
    <t>Teams</t>
  </si>
  <si>
    <t>Total Score</t>
  </si>
  <si>
    <t>Player</t>
  </si>
  <si>
    <t>Score</t>
  </si>
  <si>
    <t>Mohr</t>
  </si>
  <si>
    <t>Brown</t>
  </si>
  <si>
    <t>Anglada</t>
  </si>
  <si>
    <t>Jozwiak</t>
  </si>
  <si>
    <t>Set #1</t>
  </si>
  <si>
    <t>Players 3 &amp; 4</t>
  </si>
  <si>
    <t>Players 1 &amp; 2</t>
  </si>
  <si>
    <t>Set # 2</t>
  </si>
  <si>
    <t>Players 1 &amp; 3</t>
  </si>
  <si>
    <t>Players 2 &amp; 4</t>
  </si>
  <si>
    <t>Set # 3</t>
  </si>
  <si>
    <t>Players 1 &amp; 4</t>
  </si>
  <si>
    <t>Players 2 &amp; 3</t>
  </si>
  <si>
    <t>Team 1 vs. 4</t>
  </si>
  <si>
    <t>Team 1 vs. 2</t>
  </si>
  <si>
    <t>Team 3 vs. 4</t>
  </si>
  <si>
    <t>Team 2 vs. 4</t>
  </si>
  <si>
    <t>Team 1 vs. 3</t>
  </si>
  <si>
    <t>1st place team vs. 2nd place team</t>
  </si>
  <si>
    <t>3rd place team vs. 4th place team</t>
  </si>
  <si>
    <t>Saturday</t>
  </si>
  <si>
    <t>Team Line-ups for each round</t>
  </si>
  <si>
    <t>No Ad Scoring</t>
  </si>
  <si>
    <t>Rules:</t>
  </si>
  <si>
    <t>If score goes to 40-40, next point is for game.  Serve to your opponent of equal level.</t>
  </si>
  <si>
    <t>Finals are regular scoring.</t>
  </si>
  <si>
    <t>Saturday AM - Round 5</t>
  </si>
  <si>
    <t>Sets are played to 6.  Tie breaker at 5-5.  12 point tie-break, change sides per USTA format 1-4-4-4</t>
  </si>
  <si>
    <t>Babbitt</t>
  </si>
  <si>
    <t>Team #3 Bellan</t>
  </si>
  <si>
    <t>Team 2 vs. 3</t>
  </si>
  <si>
    <t>Semifinal</t>
  </si>
  <si>
    <t>1st place team vs. 4th place team</t>
  </si>
  <si>
    <t>2rd place team vs. 3rd place team</t>
  </si>
  <si>
    <t>Thursday &amp; Friday</t>
  </si>
  <si>
    <t>4 Sets to be played on Thursday</t>
  </si>
  <si>
    <t>5 Sets to be played on Friday</t>
  </si>
  <si>
    <t>6 Sets to be played on Saturday</t>
  </si>
  <si>
    <t>Round 1 + 1st Set of Round 2</t>
  </si>
  <si>
    <t>Semifinals and Finals</t>
  </si>
  <si>
    <t xml:space="preserve">Team scoring is reset once the semifinals start </t>
  </si>
  <si>
    <t>Individual scores remain through the entire tournament</t>
  </si>
  <si>
    <t>Thursday/Friday  - Rounds 1 &amp; 2 &amp; 3</t>
  </si>
  <si>
    <t>Whitney</t>
  </si>
  <si>
    <t>Koroshazi</t>
  </si>
  <si>
    <t>Graziano</t>
  </si>
  <si>
    <t>Cirrincione</t>
  </si>
  <si>
    <t>Stone</t>
  </si>
  <si>
    <t>Curry</t>
  </si>
  <si>
    <t>Team #2 Lewinsohn</t>
  </si>
  <si>
    <t>Team #1 Mohr</t>
  </si>
  <si>
    <t>Team #4 Koroshazi</t>
  </si>
  <si>
    <t>Match 11</t>
  </si>
  <si>
    <t>Match 12</t>
  </si>
  <si>
    <t>Match 13</t>
  </si>
  <si>
    <t>2nd and 3rd Set of Round 2 + 3 Sets of Round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</si>
</sst>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&quot;$&quot;#,##0;\-&quot;$&quot;#,##0"/>
    <numFmt numFmtId="165" formatCode="_-&quot;$&quot;* #,##0.00_-;\-&quot;$&quot;* #,##0.00_-;_-&quot;$&quot;* &quot;-&quot;??_-;_-@_-"/>
    <numFmt numFmtId="166" formatCode="&quot;£&quot;#,##0;\-&quot;£&quot;#,##0"/>
    <numFmt numFmtId="167" formatCode="&quot;£&quot;#,##0;[Red]\-&quot;£&quot;#,##0"/>
    <numFmt numFmtId="168" formatCode="####0.0000"/>
    <numFmt numFmtId="169" formatCode="0.00_)"/>
    <numFmt numFmtId="170" formatCode="_(* #,##0_);_(* \(#,##0\);_(* &quot;-&quot;??_);_(@_)"/>
    <numFmt numFmtId="171" formatCode="&quot;L.&quot;\ #,##0.00;\-&quot;L.&quot;\ #,##0.00"/>
    <numFmt numFmtId="172" formatCode="&quot;L.&quot;\ #,##0.00;[Red]\-&quot;L.&quot;\ #,##0.00"/>
    <numFmt numFmtId="173" formatCode="mmm"/>
    <numFmt numFmtId="174" formatCode="mmm\ dd\.\ yyyy"/>
    <numFmt numFmtId="175" formatCode="mmm;"/>
    <numFmt numFmtId="176" formatCode="_(* #,##0_);_(* &quot;\&quot;&quot;\&quot;\(#,##0&quot;\&quot;&quot;\&quot;\);_(* &quot;-&quot;??_);_(@_)"/>
    <numFmt numFmtId="177" formatCode="&quot;\&quot;#,##0;[Red]&quot;\&quot;\-#,##0"/>
    <numFmt numFmtId="178" formatCode="&quot;\&quot;#,##0.00;[Red]&quot;\&quot;\-#,##0.00"/>
    <numFmt numFmtId="179" formatCode="&quot;\&quot;#,##0;[Red]&quot;\&quot;&quot;\&quot;\-#,##0"/>
    <numFmt numFmtId="180" formatCode="&quot;\&quot;#,##0.00;[Red]&quot;\&quot;&quot;\&quot;&quot;\&quot;&quot;\&quot;&quot;\&quot;&quot;\&quot;\-#,##0.00"/>
  </numFmts>
  <fonts count="34">
    <font>
      <sz val="10"/>
      <name val="Arial"/>
    </font>
    <font>
      <sz val="10"/>
      <name val="Arial"/>
      <family val="2"/>
    </font>
    <font>
      <sz val="12"/>
      <name val="¹UAAA¼"/>
      <family val="3"/>
    </font>
    <font>
      <sz val="8"/>
      <name val="Times New Roman"/>
      <family val="1"/>
    </font>
    <font>
      <b/>
      <sz val="10"/>
      <name val="MS Sans Serif"/>
      <family val="2"/>
    </font>
    <font>
      <sz val="8"/>
      <name val="Cordia New"/>
      <family val="2"/>
    </font>
    <font>
      <sz val="10"/>
      <name val="Helv"/>
      <family val="2"/>
    </font>
    <font>
      <sz val="10"/>
      <color indexed="0"/>
      <name val="MS Sans Serif"/>
      <family val="2"/>
    </font>
    <font>
      <sz val="10"/>
      <name val="MS Serif"/>
      <family val="1"/>
    </font>
    <font>
      <sz val="10"/>
      <name val="Courier"/>
      <family val="3"/>
    </font>
    <font>
      <sz val="8"/>
      <name val="MS Sans Serif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4"/>
      <name val="뼻뮝"/>
      <family val="3"/>
    </font>
    <font>
      <sz val="12"/>
      <name val="뼻뮝"/>
      <family val="1"/>
    </font>
    <font>
      <sz val="12"/>
      <name val="新細明體"/>
      <charset val="136"/>
    </font>
    <font>
      <sz val="12"/>
      <name val="바탕체"/>
      <family val="3"/>
    </font>
    <font>
      <sz val="10"/>
      <name val="굴림체"/>
      <family val="3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sz val="10"/>
      <name val="Comic Sans MS"/>
      <family val="4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8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69">
    <xf numFmtId="0" fontId="0" fillId="0" borderId="0"/>
    <xf numFmtId="0" fontId="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" fillId="0" borderId="0">
      <alignment horizontal="center" wrapText="1"/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4" fillId="0" borderId="1" applyAlignment="0" applyProtection="0"/>
    <xf numFmtId="0" fontId="2" fillId="0" borderId="0"/>
    <xf numFmtId="0" fontId="2" fillId="0" borderId="0"/>
    <xf numFmtId="176" fontId="5" fillId="0" borderId="0" applyFill="0" applyBorder="0" applyAlignment="0"/>
    <xf numFmtId="168" fontId="1" fillId="0" borderId="0" applyFill="0" applyBorder="0" applyAlignment="0"/>
    <xf numFmtId="169" fontId="1" fillId="0" borderId="0" applyFill="0" applyBorder="0" applyAlignment="0"/>
    <xf numFmtId="170" fontId="1" fillId="0" borderId="0" applyFill="0" applyBorder="0" applyAlignment="0"/>
    <xf numFmtId="166" fontId="1" fillId="0" borderId="0" applyFill="0" applyBorder="0" applyAlignment="0"/>
    <xf numFmtId="165" fontId="6" fillId="0" borderId="0" applyFill="0" applyBorder="0" applyAlignment="0"/>
    <xf numFmtId="167" fontId="1" fillId="0" borderId="0" applyFill="0" applyBorder="0" applyAlignment="0"/>
    <xf numFmtId="168" fontId="1" fillId="0" borderId="0" applyFill="0" applyBorder="0" applyAlignment="0"/>
    <xf numFmtId="0" fontId="4" fillId="0" borderId="0" applyNumberFormat="0" applyFill="0" applyBorder="0" applyAlignment="0" applyProtection="0"/>
    <xf numFmtId="165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Alignment="0">
      <alignment horizontal="left"/>
    </xf>
    <xf numFmtId="0" fontId="9" fillId="0" borderId="0" applyNumberFormat="0" applyAlignment="0"/>
    <xf numFmtId="168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3" fontId="10" fillId="0" borderId="0"/>
    <xf numFmtId="15" fontId="11" fillId="0" borderId="0"/>
    <xf numFmtId="14" fontId="12" fillId="0" borderId="0" applyFill="0" applyBorder="0" applyAlignment="0"/>
    <xf numFmtId="0" fontId="1" fillId="0" borderId="0" applyFont="0" applyFill="0" applyBorder="0" applyAlignment="0" applyProtection="0"/>
    <xf numFmtId="165" fontId="6" fillId="0" borderId="0" applyFill="0" applyBorder="0" applyAlignment="0"/>
    <xf numFmtId="168" fontId="1" fillId="0" borderId="0" applyFill="0" applyBorder="0" applyAlignment="0"/>
    <xf numFmtId="165" fontId="6" fillId="0" borderId="0" applyFill="0" applyBorder="0" applyAlignment="0"/>
    <xf numFmtId="167" fontId="1" fillId="0" borderId="0" applyFill="0" applyBorder="0" applyAlignment="0"/>
    <xf numFmtId="168" fontId="1" fillId="0" borderId="0" applyFill="0" applyBorder="0" applyAlignment="0"/>
    <xf numFmtId="0" fontId="13" fillId="0" borderId="0" applyNumberFormat="0" applyAlignment="0">
      <alignment horizontal="left"/>
    </xf>
    <xf numFmtId="2" fontId="1" fillId="0" borderId="0" applyFont="0" applyFill="0" applyBorder="0" applyAlignment="0" applyProtection="0"/>
    <xf numFmtId="38" fontId="14" fillId="2" borderId="0" applyNumberFormat="0" applyBorder="0" applyAlignment="0" applyProtection="0"/>
    <xf numFmtId="0" fontId="15" fillId="0" borderId="2" applyNumberFormat="0" applyAlignment="0" applyProtection="0">
      <alignment horizontal="left" vertical="center"/>
    </xf>
    <xf numFmtId="0" fontId="15" fillId="0" borderId="3">
      <alignment horizontal="left" vertical="center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0" fontId="14" fillId="3" borderId="4" applyNumberFormat="0" applyBorder="0" applyAlignment="0" applyProtection="0"/>
    <xf numFmtId="168" fontId="1" fillId="4" borderId="0"/>
    <xf numFmtId="165" fontId="6" fillId="0" borderId="0" applyFill="0" applyBorder="0" applyAlignment="0"/>
    <xf numFmtId="168" fontId="1" fillId="0" borderId="0" applyFill="0" applyBorder="0" applyAlignment="0"/>
    <xf numFmtId="165" fontId="6" fillId="0" borderId="0" applyFill="0" applyBorder="0" applyAlignment="0"/>
    <xf numFmtId="167" fontId="1" fillId="0" borderId="0" applyFill="0" applyBorder="0" applyAlignment="0"/>
    <xf numFmtId="168" fontId="1" fillId="0" borderId="0" applyFill="0" applyBorder="0" applyAlignment="0"/>
    <xf numFmtId="168" fontId="1" fillId="5" borderId="0"/>
    <xf numFmtId="172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6" fillId="0" borderId="0"/>
    <xf numFmtId="175" fontId="5" fillId="0" borderId="0"/>
    <xf numFmtId="0" fontId="1" fillId="0" borderId="0"/>
    <xf numFmtId="0" fontId="1" fillId="0" borderId="5" applyNumberFormat="0" applyFont="0" applyFill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8" fillId="0" borderId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0" fontId="21" fillId="0" borderId="0"/>
    <xf numFmtId="0" fontId="19" fillId="0" borderId="0"/>
  </cellStyleXfs>
  <cellXfs count="194">
    <xf numFmtId="0" fontId="0" fillId="0" borderId="0" xfId="0"/>
    <xf numFmtId="0" fontId="1" fillId="0" borderId="0" xfId="1" applyFont="1" applyFill="1"/>
    <xf numFmtId="0" fontId="19" fillId="0" borderId="0" xfId="68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5" fillId="6" borderId="6" xfId="0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22" fillId="0" borderId="7" xfId="0" applyFont="1" applyBorder="1" applyAlignment="1">
      <alignment horizontal="left" vertical="center"/>
    </xf>
    <xf numFmtId="0" fontId="22" fillId="0" borderId="8" xfId="0" applyFont="1" applyBorder="1" applyAlignment="1">
      <alignment horizontal="left" vertical="center"/>
    </xf>
    <xf numFmtId="0" fontId="26" fillId="6" borderId="9" xfId="0" applyFont="1" applyFill="1" applyBorder="1" applyAlignment="1">
      <alignment vertical="center"/>
    </xf>
    <xf numFmtId="0" fontId="27" fillId="7" borderId="10" xfId="0" applyFont="1" applyFill="1" applyBorder="1" applyAlignment="1">
      <alignment horizontal="center" vertical="center" wrapText="1"/>
    </xf>
    <xf numFmtId="0" fontId="27" fillId="7" borderId="6" xfId="0" applyFont="1" applyFill="1" applyBorder="1" applyAlignment="1">
      <alignment horizontal="center" vertical="center" wrapText="1"/>
    </xf>
    <xf numFmtId="0" fontId="22" fillId="8" borderId="4" xfId="0" applyFont="1" applyFill="1" applyBorder="1" applyAlignment="1">
      <alignment horizontal="center" vertical="center"/>
    </xf>
    <xf numFmtId="0" fontId="22" fillId="8" borderId="11" xfId="0" applyFont="1" applyFill="1" applyBorder="1" applyAlignment="1">
      <alignment horizontal="center" vertical="center"/>
    </xf>
    <xf numFmtId="0" fontId="27" fillId="7" borderId="7" xfId="0" applyFont="1" applyFill="1" applyBorder="1" applyAlignment="1">
      <alignment horizontal="center" vertical="center" wrapText="1"/>
    </xf>
    <xf numFmtId="0" fontId="27" fillId="7" borderId="12" xfId="0" applyFont="1" applyFill="1" applyBorder="1" applyAlignment="1">
      <alignment horizontal="center" vertical="center" wrapText="1"/>
    </xf>
    <xf numFmtId="0" fontId="0" fillId="9" borderId="8" xfId="0" applyFill="1" applyBorder="1" applyAlignment="1">
      <alignment horizontal="center"/>
    </xf>
    <xf numFmtId="1" fontId="0" fillId="9" borderId="13" xfId="0" applyNumberFormat="1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1" fontId="0" fillId="9" borderId="15" xfId="0" applyNumberFormat="1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30" fillId="0" borderId="7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/>
    </xf>
    <xf numFmtId="0" fontId="24" fillId="8" borderId="21" xfId="0" applyFont="1" applyFill="1" applyBorder="1" applyAlignment="1">
      <alignment horizontal="center" vertical="center" wrapText="1"/>
    </xf>
    <xf numFmtId="1" fontId="24" fillId="7" borderId="22" xfId="0" applyNumberFormat="1" applyFont="1" applyFill="1" applyBorder="1" applyAlignment="1">
      <alignment horizontal="center" vertical="center" wrapText="1"/>
    </xf>
    <xf numFmtId="1" fontId="24" fillId="7" borderId="23" xfId="0" applyNumberFormat="1" applyFont="1" applyFill="1" applyBorder="1" applyAlignment="1">
      <alignment horizontal="center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4" fillId="8" borderId="2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2" fillId="0" borderId="0" xfId="0" applyFont="1" applyAlignment="1">
      <alignment vertical="center" wrapText="1"/>
    </xf>
    <xf numFmtId="0" fontId="24" fillId="0" borderId="8" xfId="0" applyFont="1" applyBorder="1" applyAlignment="1">
      <alignment horizontal="left" vertical="center" wrapText="1"/>
    </xf>
    <xf numFmtId="0" fontId="24" fillId="7" borderId="24" xfId="0" applyFont="1" applyFill="1" applyBorder="1" applyAlignment="1">
      <alignment horizontal="center" vertical="center" wrapText="1"/>
    </xf>
    <xf numFmtId="0" fontId="24" fillId="7" borderId="25" xfId="0" applyFont="1" applyFill="1" applyBorder="1" applyAlignment="1">
      <alignment horizontal="center" vertical="center" wrapText="1"/>
    </xf>
    <xf numFmtId="0" fontId="24" fillId="8" borderId="25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6" fillId="7" borderId="30" xfId="0" applyFont="1" applyFill="1" applyBorder="1" applyAlignment="1">
      <alignment horizontal="center" vertical="center" wrapText="1"/>
    </xf>
    <xf numFmtId="1" fontId="22" fillId="7" borderId="4" xfId="0" applyNumberFormat="1" applyFont="1" applyFill="1" applyBorder="1" applyAlignment="1">
      <alignment horizontal="center" vertical="center"/>
    </xf>
    <xf numFmtId="0" fontId="22" fillId="8" borderId="31" xfId="0" applyFont="1" applyFill="1" applyBorder="1" applyAlignment="1">
      <alignment horizontal="center" vertical="center"/>
    </xf>
    <xf numFmtId="0" fontId="22" fillId="8" borderId="32" xfId="0" applyFont="1" applyFill="1" applyBorder="1" applyAlignment="1">
      <alignment horizontal="center" vertical="center"/>
    </xf>
    <xf numFmtId="0" fontId="22" fillId="8" borderId="33" xfId="0" applyFont="1" applyFill="1" applyBorder="1" applyAlignment="1">
      <alignment horizontal="center" vertical="center"/>
    </xf>
    <xf numFmtId="1" fontId="22" fillId="7" borderId="32" xfId="0" applyNumberFormat="1" applyFont="1" applyFill="1" applyBorder="1" applyAlignment="1">
      <alignment horizontal="center" vertical="center"/>
    </xf>
    <xf numFmtId="1" fontId="22" fillId="7" borderId="36" xfId="0" applyNumberFormat="1" applyFont="1" applyFill="1" applyBorder="1" applyAlignment="1">
      <alignment horizontal="center" vertical="center"/>
    </xf>
    <xf numFmtId="1" fontId="22" fillId="7" borderId="37" xfId="0" applyNumberFormat="1" applyFont="1" applyFill="1" applyBorder="1" applyAlignment="1">
      <alignment horizontal="center" vertical="center"/>
    </xf>
    <xf numFmtId="0" fontId="22" fillId="8" borderId="39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1" fontId="22" fillId="0" borderId="0" xfId="0" applyNumberFormat="1" applyFont="1" applyAlignment="1">
      <alignment vertical="center"/>
    </xf>
    <xf numFmtId="0" fontId="28" fillId="12" borderId="15" xfId="0" applyFont="1" applyFill="1" applyBorder="1" applyAlignment="1">
      <alignment horizontal="center" vertical="center" wrapText="1"/>
    </xf>
    <xf numFmtId="0" fontId="28" fillId="12" borderId="9" xfId="0" applyFont="1" applyFill="1" applyBorder="1" applyAlignment="1">
      <alignment horizontal="center" vertical="center" wrapText="1"/>
    </xf>
    <xf numFmtId="0" fontId="28" fillId="12" borderId="17" xfId="0" applyFont="1" applyFill="1" applyBorder="1" applyAlignment="1">
      <alignment horizontal="center" vertical="center" wrapText="1"/>
    </xf>
    <xf numFmtId="0" fontId="28" fillId="12" borderId="41" xfId="0" applyFont="1" applyFill="1" applyBorder="1" applyAlignment="1">
      <alignment horizontal="center" vertical="center" wrapText="1"/>
    </xf>
    <xf numFmtId="1" fontId="26" fillId="7" borderId="42" xfId="0" applyNumberFormat="1" applyFont="1" applyFill="1" applyBorder="1" applyAlignment="1">
      <alignment horizontal="center" vertical="center"/>
    </xf>
    <xf numFmtId="1" fontId="26" fillId="7" borderId="44" xfId="0" applyNumberFormat="1" applyFont="1" applyFill="1" applyBorder="1" applyAlignment="1">
      <alignment horizontal="center" vertical="center"/>
    </xf>
    <xf numFmtId="0" fontId="28" fillId="11" borderId="9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22" fillId="8" borderId="34" xfId="0" applyFont="1" applyFill="1" applyBorder="1" applyAlignment="1">
      <alignment horizontal="center" vertical="center" wrapText="1"/>
    </xf>
    <xf numFmtId="0" fontId="22" fillId="8" borderId="35" xfId="0" applyFont="1" applyFill="1" applyBorder="1" applyAlignment="1">
      <alignment horizontal="center" vertical="center" wrapText="1"/>
    </xf>
    <xf numFmtId="1" fontId="22" fillId="7" borderId="35" xfId="0" applyNumberFormat="1" applyFont="1" applyFill="1" applyBorder="1" applyAlignment="1">
      <alignment horizontal="center" vertical="center" wrapText="1"/>
    </xf>
    <xf numFmtId="1" fontId="22" fillId="7" borderId="38" xfId="0" applyNumberFormat="1" applyFont="1" applyFill="1" applyBorder="1" applyAlignment="1">
      <alignment horizontal="center" vertical="center" wrapText="1"/>
    </xf>
    <xf numFmtId="1" fontId="26" fillId="7" borderId="43" xfId="0" applyNumberFormat="1" applyFont="1" applyFill="1" applyBorder="1" applyAlignment="1">
      <alignment horizontal="center" vertical="center" wrapText="1"/>
    </xf>
    <xf numFmtId="0" fontId="22" fillId="8" borderId="40" xfId="0" applyFont="1" applyFill="1" applyBorder="1" applyAlignment="1">
      <alignment horizontal="center" vertical="center" wrapText="1"/>
    </xf>
    <xf numFmtId="1" fontId="22" fillId="7" borderId="46" xfId="0" applyNumberFormat="1" applyFont="1" applyFill="1" applyBorder="1" applyAlignment="1">
      <alignment horizontal="center" vertical="center"/>
    </xf>
    <xf numFmtId="1" fontId="22" fillId="7" borderId="47" xfId="0" applyNumberFormat="1" applyFont="1" applyFill="1" applyBorder="1" applyAlignment="1">
      <alignment horizontal="center" vertical="center"/>
    </xf>
    <xf numFmtId="0" fontId="24" fillId="7" borderId="22" xfId="0" applyFont="1" applyFill="1" applyBorder="1" applyAlignment="1">
      <alignment horizontal="center" vertical="center" wrapText="1"/>
    </xf>
    <xf numFmtId="1" fontId="22" fillId="7" borderId="48" xfId="0" applyNumberFormat="1" applyFont="1" applyFill="1" applyBorder="1" applyAlignment="1">
      <alignment horizontal="center" vertical="center" wrapText="1"/>
    </xf>
    <xf numFmtId="1" fontId="26" fillId="13" borderId="49" xfId="0" applyNumberFormat="1" applyFont="1" applyFill="1" applyBorder="1" applyAlignment="1">
      <alignment horizontal="center" vertical="center"/>
    </xf>
    <xf numFmtId="1" fontId="26" fillId="13" borderId="50" xfId="0" applyNumberFormat="1" applyFont="1" applyFill="1" applyBorder="1" applyAlignment="1">
      <alignment horizontal="center" vertical="center"/>
    </xf>
    <xf numFmtId="0" fontId="26" fillId="13" borderId="52" xfId="0" applyFont="1" applyFill="1" applyBorder="1" applyAlignment="1">
      <alignment horizontal="center" vertical="center" wrapText="1"/>
    </xf>
    <xf numFmtId="1" fontId="26" fillId="13" borderId="51" xfId="0" applyNumberFormat="1" applyFont="1" applyFill="1" applyBorder="1" applyAlignment="1">
      <alignment horizontal="center" vertical="center" wrapText="1"/>
    </xf>
    <xf numFmtId="1" fontId="25" fillId="6" borderId="53" xfId="0" applyNumberFormat="1" applyFont="1" applyFill="1" applyBorder="1" applyAlignment="1">
      <alignment horizontal="center" vertical="center"/>
    </xf>
    <xf numFmtId="1" fontId="25" fillId="6" borderId="18" xfId="0" applyNumberFormat="1" applyFont="1" applyFill="1" applyBorder="1" applyAlignment="1">
      <alignment horizontal="center" vertical="center" wrapText="1"/>
    </xf>
    <xf numFmtId="1" fontId="25" fillId="6" borderId="53" xfId="0" applyNumberFormat="1" applyFont="1" applyFill="1" applyBorder="1" applyAlignment="1">
      <alignment horizontal="center" vertical="center" wrapText="1"/>
    </xf>
    <xf numFmtId="0" fontId="22" fillId="14" borderId="4" xfId="0" applyFont="1" applyFill="1" applyBorder="1" applyAlignment="1">
      <alignment horizontal="center" vertical="center"/>
    </xf>
    <xf numFmtId="0" fontId="26" fillId="14" borderId="54" xfId="0" applyFont="1" applyFill="1" applyBorder="1" applyAlignment="1">
      <alignment horizontal="center" vertical="center"/>
    </xf>
    <xf numFmtId="0" fontId="26" fillId="14" borderId="56" xfId="0" applyFont="1" applyFill="1" applyBorder="1" applyAlignment="1">
      <alignment horizontal="center" vertical="center"/>
    </xf>
    <xf numFmtId="0" fontId="26" fillId="14" borderId="53" xfId="0" applyFont="1" applyFill="1" applyBorder="1" applyAlignment="1">
      <alignment horizontal="center" vertical="center" wrapText="1"/>
    </xf>
    <xf numFmtId="0" fontId="26" fillId="14" borderId="55" xfId="0" applyFont="1" applyFill="1" applyBorder="1" applyAlignment="1">
      <alignment horizontal="center" vertical="center" wrapText="1"/>
    </xf>
    <xf numFmtId="0" fontId="26" fillId="14" borderId="9" xfId="0" applyFont="1" applyFill="1" applyBorder="1" applyAlignment="1">
      <alignment horizontal="center" vertical="center" wrapText="1"/>
    </xf>
    <xf numFmtId="0" fontId="26" fillId="14" borderId="57" xfId="0" applyFont="1" applyFill="1" applyBorder="1" applyAlignment="1">
      <alignment horizontal="center" vertical="center"/>
    </xf>
    <xf numFmtId="0" fontId="22" fillId="14" borderId="58" xfId="0" applyFont="1" applyFill="1" applyBorder="1" applyAlignment="1">
      <alignment horizontal="center" vertical="center"/>
    </xf>
    <xf numFmtId="0" fontId="22" fillId="14" borderId="59" xfId="0" applyFont="1" applyFill="1" applyBorder="1" applyAlignment="1">
      <alignment horizontal="center" vertical="center"/>
    </xf>
    <xf numFmtId="0" fontId="22" fillId="14" borderId="60" xfId="0" applyFont="1" applyFill="1" applyBorder="1" applyAlignment="1">
      <alignment horizontal="center" vertical="center"/>
    </xf>
    <xf numFmtId="0" fontId="22" fillId="14" borderId="61" xfId="0" applyFont="1" applyFill="1" applyBorder="1" applyAlignment="1">
      <alignment horizontal="center" vertical="center"/>
    </xf>
    <xf numFmtId="0" fontId="22" fillId="14" borderId="62" xfId="0" applyFont="1" applyFill="1" applyBorder="1" applyAlignment="1">
      <alignment horizontal="center" vertical="center"/>
    </xf>
    <xf numFmtId="0" fontId="22" fillId="14" borderId="63" xfId="0" applyFont="1" applyFill="1" applyBorder="1" applyAlignment="1">
      <alignment horizontal="center" vertical="center"/>
    </xf>
    <xf numFmtId="0" fontId="22" fillId="14" borderId="64" xfId="0" applyFont="1" applyFill="1" applyBorder="1" applyAlignment="1">
      <alignment horizontal="center" vertical="center"/>
    </xf>
    <xf numFmtId="0" fontId="22" fillId="14" borderId="65" xfId="0" applyFont="1" applyFill="1" applyBorder="1" applyAlignment="1">
      <alignment horizontal="center" vertical="center"/>
    </xf>
    <xf numFmtId="0" fontId="22" fillId="14" borderId="67" xfId="0" applyFont="1" applyFill="1" applyBorder="1" applyAlignment="1">
      <alignment horizontal="center" vertical="center"/>
    </xf>
    <xf numFmtId="0" fontId="22" fillId="14" borderId="26" xfId="0" applyFont="1" applyFill="1" applyBorder="1" applyAlignment="1">
      <alignment horizontal="center" vertical="center"/>
    </xf>
    <xf numFmtId="0" fontId="22" fillId="14" borderId="68" xfId="0" applyFont="1" applyFill="1" applyBorder="1" applyAlignment="1">
      <alignment horizontal="center" vertical="center"/>
    </xf>
    <xf numFmtId="0" fontId="22" fillId="14" borderId="69" xfId="0" applyFont="1" applyFill="1" applyBorder="1" applyAlignment="1">
      <alignment horizontal="center" vertical="center"/>
    </xf>
    <xf numFmtId="0" fontId="22" fillId="14" borderId="27" xfId="0" applyFont="1" applyFill="1" applyBorder="1" applyAlignment="1">
      <alignment horizontal="center" vertical="center"/>
    </xf>
    <xf numFmtId="0" fontId="22" fillId="14" borderId="70" xfId="0" applyFont="1" applyFill="1" applyBorder="1" applyAlignment="1">
      <alignment horizontal="center" vertical="center"/>
    </xf>
    <xf numFmtId="0" fontId="24" fillId="14" borderId="24" xfId="0" applyFont="1" applyFill="1" applyBorder="1" applyAlignment="1">
      <alignment horizontal="center" vertical="center" wrapText="1"/>
    </xf>
    <xf numFmtId="0" fontId="24" fillId="14" borderId="25" xfId="0" applyFont="1" applyFill="1" applyBorder="1" applyAlignment="1">
      <alignment horizontal="center" vertical="center" wrapText="1"/>
    </xf>
    <xf numFmtId="0" fontId="0" fillId="9" borderId="7" xfId="0" applyFill="1" applyBorder="1" applyAlignment="1">
      <alignment horizontal="center"/>
    </xf>
    <xf numFmtId="1" fontId="0" fillId="9" borderId="6" xfId="0" applyNumberFormat="1" applyFill="1" applyBorder="1" applyAlignment="1">
      <alignment horizontal="center"/>
    </xf>
    <xf numFmtId="0" fontId="22" fillId="14" borderId="61" xfId="0" applyFont="1" applyFill="1" applyBorder="1" applyAlignment="1">
      <alignment horizontal="center" vertical="center" wrapText="1"/>
    </xf>
    <xf numFmtId="0" fontId="22" fillId="14" borderId="4" xfId="0" applyFont="1" applyFill="1" applyBorder="1" applyAlignment="1">
      <alignment horizontal="center" vertical="center" wrapText="1"/>
    </xf>
    <xf numFmtId="0" fontId="22" fillId="14" borderId="62" xfId="0" applyFont="1" applyFill="1" applyBorder="1" applyAlignment="1">
      <alignment horizontal="center" vertical="center" wrapText="1"/>
    </xf>
    <xf numFmtId="0" fontId="26" fillId="14" borderId="54" xfId="0" applyFont="1" applyFill="1" applyBorder="1" applyAlignment="1">
      <alignment horizontal="center" vertical="center" wrapText="1"/>
    </xf>
    <xf numFmtId="1" fontId="22" fillId="7" borderId="47" xfId="0" applyNumberFormat="1" applyFont="1" applyFill="1" applyBorder="1" applyAlignment="1">
      <alignment horizontal="center" vertical="center" wrapText="1"/>
    </xf>
    <xf numFmtId="1" fontId="22" fillId="7" borderId="4" xfId="0" applyNumberFormat="1" applyFont="1" applyFill="1" applyBorder="1" applyAlignment="1">
      <alignment horizontal="center" vertical="center" wrapText="1"/>
    </xf>
    <xf numFmtId="1" fontId="22" fillId="7" borderId="37" xfId="0" applyNumberFormat="1" applyFont="1" applyFill="1" applyBorder="1" applyAlignment="1">
      <alignment horizontal="center" vertical="center" wrapText="1"/>
    </xf>
    <xf numFmtId="1" fontId="26" fillId="7" borderId="42" xfId="0" applyNumberFormat="1" applyFont="1" applyFill="1" applyBorder="1" applyAlignment="1">
      <alignment horizontal="center" vertical="center" wrapText="1"/>
    </xf>
    <xf numFmtId="0" fontId="22" fillId="8" borderId="33" xfId="0" applyFont="1" applyFill="1" applyBorder="1" applyAlignment="1">
      <alignment horizontal="center" vertical="center" wrapText="1"/>
    </xf>
    <xf numFmtId="0" fontId="22" fillId="8" borderId="4" xfId="0" applyFont="1" applyFill="1" applyBorder="1" applyAlignment="1">
      <alignment horizontal="center" vertical="center" wrapText="1"/>
    </xf>
    <xf numFmtId="0" fontId="22" fillId="8" borderId="11" xfId="0" applyFont="1" applyFill="1" applyBorder="1" applyAlignment="1">
      <alignment horizontal="center" vertical="center" wrapText="1"/>
    </xf>
    <xf numFmtId="1" fontId="26" fillId="13" borderId="5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10" borderId="7" xfId="0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33" fillId="0" borderId="0" xfId="0" applyFont="1" applyAlignment="1">
      <alignment vertical="center"/>
    </xf>
    <xf numFmtId="0" fontId="22" fillId="0" borderId="67" xfId="0" applyFont="1" applyBorder="1" applyAlignment="1">
      <alignment horizontal="left" vertical="center"/>
    </xf>
    <xf numFmtId="0" fontId="22" fillId="0" borderId="74" xfId="0" applyFont="1" applyBorder="1" applyAlignment="1">
      <alignment horizontal="left" vertical="center"/>
    </xf>
    <xf numFmtId="0" fontId="22" fillId="0" borderId="74" xfId="0" applyFont="1" applyBorder="1" applyAlignment="1">
      <alignment horizontal="left" vertical="center" wrapText="1"/>
    </xf>
    <xf numFmtId="0" fontId="22" fillId="0" borderId="69" xfId="0" applyFont="1" applyBorder="1" applyAlignment="1">
      <alignment horizontal="left" vertical="center" wrapText="1"/>
    </xf>
    <xf numFmtId="1" fontId="25" fillId="6" borderId="9" xfId="0" applyNumberFormat="1" applyFont="1" applyFill="1" applyBorder="1" applyAlignment="1">
      <alignment horizontal="center" vertical="center" wrapText="1"/>
    </xf>
    <xf numFmtId="0" fontId="26" fillId="14" borderId="75" xfId="0" applyFont="1" applyFill="1" applyBorder="1" applyAlignment="1">
      <alignment horizontal="center" vertical="center"/>
    </xf>
    <xf numFmtId="1" fontId="22" fillId="7" borderId="76" xfId="0" applyNumberFormat="1" applyFont="1" applyFill="1" applyBorder="1" applyAlignment="1">
      <alignment horizontal="center" vertical="center"/>
    </xf>
    <xf numFmtId="1" fontId="22" fillId="7" borderId="26" xfId="0" applyNumberFormat="1" applyFont="1" applyFill="1" applyBorder="1" applyAlignment="1">
      <alignment horizontal="center" vertical="center"/>
    </xf>
    <xf numFmtId="1" fontId="22" fillId="7" borderId="77" xfId="0" applyNumberFormat="1" applyFont="1" applyFill="1" applyBorder="1" applyAlignment="1">
      <alignment horizontal="center" vertical="center"/>
    </xf>
    <xf numFmtId="1" fontId="26" fillId="7" borderId="78" xfId="0" applyNumberFormat="1" applyFont="1" applyFill="1" applyBorder="1" applyAlignment="1">
      <alignment horizontal="center" vertical="center"/>
    </xf>
    <xf numFmtId="0" fontId="22" fillId="8" borderId="79" xfId="0" applyFont="1" applyFill="1" applyBorder="1" applyAlignment="1">
      <alignment horizontal="center" vertical="center"/>
    </xf>
    <xf numFmtId="0" fontId="22" fillId="8" borderId="26" xfId="0" applyFont="1" applyFill="1" applyBorder="1" applyAlignment="1">
      <alignment horizontal="center" vertical="center"/>
    </xf>
    <xf numFmtId="0" fontId="22" fillId="8" borderId="28" xfId="0" applyFont="1" applyFill="1" applyBorder="1" applyAlignment="1">
      <alignment horizontal="center" vertical="center"/>
    </xf>
    <xf numFmtId="1" fontId="26" fillId="13" borderId="80" xfId="0" applyNumberFormat="1" applyFont="1" applyFill="1" applyBorder="1" applyAlignment="1">
      <alignment horizontal="center" vertical="center"/>
    </xf>
    <xf numFmtId="1" fontId="25" fillId="6" borderId="18" xfId="0" applyNumberFormat="1" applyFont="1" applyFill="1" applyBorder="1" applyAlignment="1">
      <alignment horizontal="center" vertical="center"/>
    </xf>
    <xf numFmtId="0" fontId="24" fillId="0" borderId="16" xfId="0" applyFont="1" applyBorder="1" applyAlignment="1">
      <alignment horizontal="left" vertical="center" wrapText="1"/>
    </xf>
    <xf numFmtId="0" fontId="26" fillId="7" borderId="9" xfId="0" applyFont="1" applyFill="1" applyBorder="1" applyAlignment="1">
      <alignment horizontal="center" vertical="center" wrapText="1"/>
    </xf>
    <xf numFmtId="0" fontId="26" fillId="13" borderId="16" xfId="0" applyFont="1" applyFill="1" applyBorder="1" applyAlignment="1">
      <alignment horizontal="center" vertical="center" wrapText="1"/>
    </xf>
    <xf numFmtId="0" fontId="26" fillId="14" borderId="30" xfId="0" applyFont="1" applyFill="1" applyBorder="1" applyAlignment="1">
      <alignment horizontal="center" vertical="center"/>
    </xf>
    <xf numFmtId="1" fontId="22" fillId="7" borderId="81" xfId="0" applyNumberFormat="1" applyFont="1" applyFill="1" applyBorder="1" applyAlignment="1">
      <alignment horizontal="center" vertical="center"/>
    </xf>
    <xf numFmtId="1" fontId="22" fillId="7" borderId="27" xfId="0" applyNumberFormat="1" applyFont="1" applyFill="1" applyBorder="1" applyAlignment="1">
      <alignment horizontal="center" vertical="center"/>
    </xf>
    <xf numFmtId="1" fontId="22" fillId="7" borderId="82" xfId="0" applyNumberFormat="1" applyFont="1" applyFill="1" applyBorder="1" applyAlignment="1">
      <alignment horizontal="center" vertical="center"/>
    </xf>
    <xf numFmtId="1" fontId="26" fillId="7" borderId="83" xfId="0" applyNumberFormat="1" applyFont="1" applyFill="1" applyBorder="1" applyAlignment="1">
      <alignment horizontal="center" vertical="center"/>
    </xf>
    <xf numFmtId="0" fontId="22" fillId="8" borderId="84" xfId="0" applyFont="1" applyFill="1" applyBorder="1" applyAlignment="1">
      <alignment horizontal="center" vertical="center"/>
    </xf>
    <xf numFmtId="0" fontId="22" fillId="8" borderId="27" xfId="0" applyFont="1" applyFill="1" applyBorder="1" applyAlignment="1">
      <alignment horizontal="center" vertical="center"/>
    </xf>
    <xf numFmtId="0" fontId="22" fillId="8" borderId="29" xfId="0" applyFont="1" applyFill="1" applyBorder="1" applyAlignment="1">
      <alignment horizontal="center" vertical="center"/>
    </xf>
    <xf numFmtId="1" fontId="26" fillId="13" borderId="85" xfId="0" applyNumberFormat="1" applyFont="1" applyFill="1" applyBorder="1" applyAlignment="1">
      <alignment horizontal="center" vertical="center"/>
    </xf>
    <xf numFmtId="1" fontId="25" fillId="6" borderId="30" xfId="0" applyNumberFormat="1" applyFont="1" applyFill="1" applyBorder="1" applyAlignment="1">
      <alignment horizontal="center" vertical="center"/>
    </xf>
    <xf numFmtId="0" fontId="26" fillId="14" borderId="86" xfId="0" applyFont="1" applyFill="1" applyBorder="1" applyAlignment="1">
      <alignment horizontal="center" vertical="center"/>
    </xf>
    <xf numFmtId="0" fontId="26" fillId="14" borderId="17" xfId="0" applyFont="1" applyFill="1" applyBorder="1" applyAlignment="1">
      <alignment horizontal="center" vertical="center" wrapText="1"/>
    </xf>
    <xf numFmtId="0" fontId="26" fillId="14" borderId="66" xfId="0" applyFont="1" applyFill="1" applyBorder="1" applyAlignment="1">
      <alignment horizontal="center" vertical="center"/>
    </xf>
    <xf numFmtId="0" fontId="22" fillId="0" borderId="16" xfId="0" applyFont="1" applyBorder="1" applyAlignment="1">
      <alignment horizontal="left" vertical="center"/>
    </xf>
    <xf numFmtId="0" fontId="23" fillId="14" borderId="9" xfId="0" applyFont="1" applyFill="1" applyBorder="1" applyAlignment="1">
      <alignment horizontal="center" vertical="center"/>
    </xf>
    <xf numFmtId="0" fontId="23" fillId="14" borderId="17" xfId="0" applyFont="1" applyFill="1" applyBorder="1" applyAlignment="1">
      <alignment horizontal="center" vertical="center"/>
    </xf>
    <xf numFmtId="0" fontId="23" fillId="14" borderId="21" xfId="0" applyFont="1" applyFill="1" applyBorder="1" applyAlignment="1">
      <alignment horizontal="center" vertical="center"/>
    </xf>
    <xf numFmtId="0" fontId="25" fillId="14" borderId="17" xfId="0" applyFont="1" applyFill="1" applyBorder="1" applyAlignment="1">
      <alignment horizontal="center" vertical="center"/>
    </xf>
    <xf numFmtId="0" fontId="24" fillId="7" borderId="16" xfId="0" applyFont="1" applyFill="1" applyBorder="1" applyAlignment="1">
      <alignment horizontal="center" vertical="center"/>
    </xf>
    <xf numFmtId="0" fontId="25" fillId="7" borderId="16" xfId="0" applyFont="1" applyFill="1" applyBorder="1" applyAlignment="1">
      <alignment horizontal="center" vertical="center"/>
    </xf>
    <xf numFmtId="0" fontId="25" fillId="8" borderId="17" xfId="0" applyFont="1" applyFill="1" applyBorder="1" applyAlignment="1">
      <alignment horizontal="center" vertical="center"/>
    </xf>
    <xf numFmtId="1" fontId="22" fillId="8" borderId="84" xfId="0" applyNumberFormat="1" applyFont="1" applyFill="1" applyBorder="1" applyAlignment="1">
      <alignment horizontal="center" vertical="center"/>
    </xf>
    <xf numFmtId="1" fontId="22" fillId="8" borderId="27" xfId="0" applyNumberFormat="1" applyFont="1" applyFill="1" applyBorder="1" applyAlignment="1">
      <alignment horizontal="center" vertical="center"/>
    </xf>
    <xf numFmtId="1" fontId="22" fillId="8" borderId="29" xfId="0" applyNumberFormat="1" applyFont="1" applyFill="1" applyBorder="1" applyAlignment="1">
      <alignment horizontal="center" vertical="center"/>
    </xf>
    <xf numFmtId="1" fontId="22" fillId="8" borderId="33" xfId="0" applyNumberFormat="1" applyFont="1" applyFill="1" applyBorder="1" applyAlignment="1">
      <alignment horizontal="center" vertical="center"/>
    </xf>
    <xf numFmtId="1" fontId="22" fillId="8" borderId="4" xfId="0" applyNumberFormat="1" applyFont="1" applyFill="1" applyBorder="1" applyAlignment="1">
      <alignment horizontal="center" vertical="center"/>
    </xf>
    <xf numFmtId="1" fontId="22" fillId="8" borderId="11" xfId="0" applyNumberFormat="1" applyFont="1" applyFill="1" applyBorder="1" applyAlignment="1">
      <alignment horizontal="center" vertical="center"/>
    </xf>
    <xf numFmtId="1" fontId="22" fillId="8" borderId="79" xfId="0" applyNumberFormat="1" applyFont="1" applyFill="1" applyBorder="1" applyAlignment="1">
      <alignment horizontal="center" vertical="center"/>
    </xf>
    <xf numFmtId="1" fontId="22" fillId="8" borderId="26" xfId="0" applyNumberFormat="1" applyFont="1" applyFill="1" applyBorder="1" applyAlignment="1">
      <alignment horizontal="center" vertical="center"/>
    </xf>
    <xf numFmtId="1" fontId="22" fillId="8" borderId="28" xfId="0" applyNumberFormat="1" applyFont="1" applyFill="1" applyBorder="1" applyAlignment="1">
      <alignment horizontal="center" vertical="center"/>
    </xf>
    <xf numFmtId="0" fontId="24" fillId="8" borderId="21" xfId="0" applyFont="1" applyFill="1" applyBorder="1" applyAlignment="1">
      <alignment horizontal="center" vertical="center"/>
    </xf>
    <xf numFmtId="0" fontId="30" fillId="0" borderId="71" xfId="0" applyFont="1" applyBorder="1" applyAlignment="1">
      <alignment horizontal="center" vertical="center"/>
    </xf>
    <xf numFmtId="0" fontId="30" fillId="0" borderId="72" xfId="0" applyFont="1" applyBorder="1" applyAlignment="1">
      <alignment horizontal="center" vertical="center"/>
    </xf>
    <xf numFmtId="0" fontId="30" fillId="0" borderId="7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24" fillId="7" borderId="7" xfId="0" applyFont="1" applyFill="1" applyBorder="1" applyAlignment="1">
      <alignment horizontal="center" vertical="center"/>
    </xf>
    <xf numFmtId="0" fontId="23" fillId="7" borderId="19" xfId="0" applyFont="1" applyFill="1" applyBorder="1" applyAlignment="1">
      <alignment horizontal="center" vertical="center"/>
    </xf>
    <xf numFmtId="0" fontId="23" fillId="14" borderId="6" xfId="0" applyFont="1" applyFill="1" applyBorder="1" applyAlignment="1">
      <alignment horizontal="center" vertical="center"/>
    </xf>
    <xf numFmtId="0" fontId="23" fillId="8" borderId="7" xfId="0" applyFont="1" applyFill="1" applyBorder="1" applyAlignment="1">
      <alignment horizontal="center" vertical="center"/>
    </xf>
    <xf numFmtId="0" fontId="23" fillId="8" borderId="19" xfId="0" applyFont="1" applyFill="1" applyBorder="1" applyAlignment="1">
      <alignment horizontal="center" vertical="center"/>
    </xf>
    <xf numFmtId="0" fontId="24" fillId="14" borderId="7" xfId="0" applyFont="1" applyFill="1" applyBorder="1" applyAlignment="1">
      <alignment horizontal="center" vertical="center"/>
    </xf>
    <xf numFmtId="0" fontId="24" fillId="14" borderId="19" xfId="0" applyFont="1" applyFill="1" applyBorder="1" applyAlignment="1">
      <alignment horizontal="center" vertical="center"/>
    </xf>
    <xf numFmtId="0" fontId="24" fillId="14" borderId="6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/>
    </xf>
  </cellXfs>
  <cellStyles count="69">
    <cellStyle name="??_kc-elec system check list" xfId="1"/>
    <cellStyle name="AeE­ [0]_INQUIRY ¿μ¾÷AßAø " xfId="2"/>
    <cellStyle name="AeE­_INQUIRY ¿μ¾÷AßAø " xfId="3"/>
    <cellStyle name="args.style" xfId="4"/>
    <cellStyle name="AÞ¸¶ [0]_INQUIRY ¿?¾÷AßAø " xfId="5"/>
    <cellStyle name="AÞ¸¶_INQUIRY ¿?¾÷AßAø " xfId="6"/>
    <cellStyle name="Border" xfId="7"/>
    <cellStyle name="C?AØ_¿?¾÷CoE² " xfId="8"/>
    <cellStyle name="C￥AØ_¿μ¾÷CoE² " xfId="9"/>
    <cellStyle name="Calc Currency (0)" xfId="10"/>
    <cellStyle name="Calc Currency (2)" xfId="11"/>
    <cellStyle name="Calc Percent (0)" xfId="12"/>
    <cellStyle name="Calc Percent (1)" xfId="13"/>
    <cellStyle name="Calc Percent (2)" xfId="14"/>
    <cellStyle name="Calc Units (0)" xfId="15"/>
    <cellStyle name="Calc Units (1)" xfId="16"/>
    <cellStyle name="Calc Units (2)" xfId="17"/>
    <cellStyle name="ColLevel_1_BE (2)" xfId="18"/>
    <cellStyle name="Comma [00]" xfId="19"/>
    <cellStyle name="Comma0" xfId="20"/>
    <cellStyle name="Copied" xfId="21"/>
    <cellStyle name="COST1" xfId="22"/>
    <cellStyle name="Currency [00]" xfId="23"/>
    <cellStyle name="Currency0" xfId="24"/>
    <cellStyle name="Cyndie" xfId="25"/>
    <cellStyle name="Date" xfId="26"/>
    <cellStyle name="Date Short" xfId="27"/>
    <cellStyle name="Date_Book1" xfId="28"/>
    <cellStyle name="Enter Currency (0)" xfId="29"/>
    <cellStyle name="Enter Currency (2)" xfId="30"/>
    <cellStyle name="Enter Units (0)" xfId="31"/>
    <cellStyle name="Enter Units (1)" xfId="32"/>
    <cellStyle name="Enter Units (2)" xfId="33"/>
    <cellStyle name="Entered" xfId="34"/>
    <cellStyle name="Fixed" xfId="35"/>
    <cellStyle name="Grey" xfId="36"/>
    <cellStyle name="Header1" xfId="37"/>
    <cellStyle name="Header2" xfId="38"/>
    <cellStyle name="Heading 1" xfId="39" builtinId="16" customBuiltin="1"/>
    <cellStyle name="Heading 2" xfId="40" builtinId="17" customBuiltin="1"/>
    <cellStyle name="Input [yellow]" xfId="41"/>
    <cellStyle name="Input Cells" xfId="42"/>
    <cellStyle name="Link Currency (0)" xfId="43"/>
    <cellStyle name="Link Currency (2)" xfId="44"/>
    <cellStyle name="Link Units (0)" xfId="45"/>
    <cellStyle name="Link Units (1)" xfId="46"/>
    <cellStyle name="Link Units (2)" xfId="47"/>
    <cellStyle name="Linked Cells" xfId="48"/>
    <cellStyle name="Milliers [0]_!!!GO" xfId="49"/>
    <cellStyle name="Milliers_!!!GO" xfId="50"/>
    <cellStyle name="Monétaire [0]_!!!GO" xfId="51"/>
    <cellStyle name="Monétaire_!!!GO" xfId="52"/>
    <cellStyle name="New Times Roman" xfId="53"/>
    <cellStyle name="Normal" xfId="0" builtinId="0"/>
    <cellStyle name="Normal - Style1" xfId="54"/>
    <cellStyle name="Style 1" xfId="55"/>
    <cellStyle name="Total" xfId="56" builtinId="25" customBuiltin="1"/>
    <cellStyle name="똿뗦먛귟 [0.00]_PRODUCT DETAIL Q1" xfId="57"/>
    <cellStyle name="똿뗦먛귟_PRODUCT DETAIL Q1" xfId="58"/>
    <cellStyle name="믅됞 [0.00]_PRODUCT DETAIL Q1" xfId="59"/>
    <cellStyle name="믅됞_PRODUCT DETAIL Q1" xfId="60"/>
    <cellStyle name="백분율_HOBONG" xfId="61"/>
    <cellStyle name="뷭?_BOOKSHIP" xfId="62"/>
    <cellStyle name="콤마 [0]_1202" xfId="63"/>
    <cellStyle name="콤마_1202" xfId="64"/>
    <cellStyle name="통화 [0]_1202" xfId="65"/>
    <cellStyle name="통화_1202" xfId="66"/>
    <cellStyle name="표준_(정보부문)월별인원계획" xfId="67"/>
    <cellStyle name="一般_沖件品工工作日報案" xfId="6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zoomScale="85" zoomScaleNormal="85" workbookViewId="0">
      <selection activeCell="F1" sqref="F1"/>
    </sheetView>
  </sheetViews>
  <sheetFormatPr defaultColWidth="9.1796875" defaultRowHeight="12.5"/>
  <cols>
    <col min="1" max="1" width="13.1796875" style="4" customWidth="1"/>
    <col min="2" max="3" width="17.7265625" style="4" customWidth="1"/>
    <col min="4" max="4" width="16.81640625" style="4" customWidth="1"/>
    <col min="5" max="6" width="17.7265625" style="4" customWidth="1"/>
    <col min="7" max="7" width="16" style="4" bestFit="1" customWidth="1"/>
    <col min="8" max="16384" width="9.1796875" style="4"/>
  </cols>
  <sheetData>
    <row r="1" spans="1:10" ht="36.75" customHeight="1" thickBot="1">
      <c r="B1" s="16" t="s">
        <v>82</v>
      </c>
      <c r="C1" s="17" t="s">
        <v>81</v>
      </c>
      <c r="D1" s="12" t="s">
        <v>61</v>
      </c>
      <c r="E1" s="13" t="s">
        <v>83</v>
      </c>
    </row>
    <row r="2" spans="1:10" ht="33" customHeight="1" thickBot="1">
      <c r="A2" s="65" t="s">
        <v>19</v>
      </c>
      <c r="B2" s="60" t="s">
        <v>32</v>
      </c>
      <c r="C2" s="61" t="s">
        <v>0</v>
      </c>
      <c r="D2" s="61" t="s">
        <v>27</v>
      </c>
      <c r="E2" s="61" t="s">
        <v>76</v>
      </c>
      <c r="G2" s="129"/>
      <c r="H2" s="129"/>
      <c r="I2" s="129"/>
      <c r="J2" s="129"/>
    </row>
    <row r="3" spans="1:10" ht="33" customHeight="1" thickBot="1">
      <c r="A3" s="65" t="s">
        <v>20</v>
      </c>
      <c r="B3" s="62" t="s">
        <v>34</v>
      </c>
      <c r="C3" s="59" t="s">
        <v>33</v>
      </c>
      <c r="D3" s="59" t="s">
        <v>8</v>
      </c>
      <c r="E3" s="59" t="s">
        <v>77</v>
      </c>
      <c r="G3" s="129"/>
      <c r="H3" s="129"/>
      <c r="I3" s="129"/>
      <c r="J3" s="129"/>
    </row>
    <row r="4" spans="1:10" ht="18" thickBot="1">
      <c r="A4" s="65" t="s">
        <v>21</v>
      </c>
      <c r="B4" s="62" t="s">
        <v>75</v>
      </c>
      <c r="C4" s="59" t="s">
        <v>1</v>
      </c>
      <c r="D4" s="59" t="s">
        <v>78</v>
      </c>
      <c r="E4" s="59" t="s">
        <v>35</v>
      </c>
      <c r="G4" s="129"/>
      <c r="H4" s="129"/>
      <c r="I4" s="129"/>
      <c r="J4" s="129"/>
    </row>
    <row r="5" spans="1:10" ht="33" customHeight="1" thickBot="1">
      <c r="A5" s="65" t="s">
        <v>22</v>
      </c>
      <c r="B5" s="62" t="s">
        <v>23</v>
      </c>
      <c r="C5" s="59" t="s">
        <v>79</v>
      </c>
      <c r="D5" s="59" t="s">
        <v>60</v>
      </c>
      <c r="E5" s="59" t="s">
        <v>80</v>
      </c>
      <c r="G5" s="129"/>
      <c r="H5" s="129"/>
      <c r="I5" s="129"/>
      <c r="J5" s="129"/>
    </row>
    <row r="7" spans="1:10" ht="13" thickBot="1"/>
    <row r="8" spans="1:10" ht="13.5" thickBot="1">
      <c r="B8" s="184" t="s">
        <v>66</v>
      </c>
      <c r="C8" s="182"/>
      <c r="D8" s="183"/>
      <c r="E8" s="182" t="s">
        <v>52</v>
      </c>
      <c r="F8" s="183"/>
    </row>
    <row r="9" spans="1:10" ht="18" customHeight="1" thickBot="1">
      <c r="B9" s="67" t="s">
        <v>24</v>
      </c>
      <c r="C9" s="68" t="s">
        <v>25</v>
      </c>
      <c r="D9" s="66" t="s">
        <v>26</v>
      </c>
      <c r="E9" s="29" t="s">
        <v>63</v>
      </c>
      <c r="F9" s="25" t="s">
        <v>6</v>
      </c>
    </row>
    <row r="10" spans="1:10" ht="26.5" thickBot="1">
      <c r="B10" s="24" t="s">
        <v>46</v>
      </c>
      <c r="C10" s="25" t="s">
        <v>49</v>
      </c>
      <c r="D10" s="26" t="s">
        <v>45</v>
      </c>
      <c r="E10" s="27" t="s">
        <v>64</v>
      </c>
      <c r="F10" s="27" t="s">
        <v>50</v>
      </c>
    </row>
    <row r="11" spans="1:10" ht="26.5" thickBot="1">
      <c r="B11" s="28" t="s">
        <v>47</v>
      </c>
      <c r="C11" s="29" t="s">
        <v>48</v>
      </c>
      <c r="D11" s="30" t="s">
        <v>62</v>
      </c>
      <c r="E11" s="31" t="s">
        <v>65</v>
      </c>
      <c r="F11" s="31" t="s">
        <v>51</v>
      </c>
    </row>
    <row r="13" spans="1:10" ht="13">
      <c r="B13" s="69" t="s">
        <v>67</v>
      </c>
      <c r="C13" s="70"/>
      <c r="D13" s="56" t="s">
        <v>70</v>
      </c>
    </row>
    <row r="14" spans="1:10" ht="13">
      <c r="B14" s="69" t="s">
        <v>68</v>
      </c>
      <c r="C14" s="70"/>
      <c r="D14" s="193" t="s">
        <v>87</v>
      </c>
    </row>
    <row r="15" spans="1:10" ht="13">
      <c r="B15" s="69" t="s">
        <v>69</v>
      </c>
      <c r="C15" s="70"/>
      <c r="D15" s="56" t="s">
        <v>71</v>
      </c>
    </row>
    <row r="16" spans="1:10" ht="13" thickBot="1"/>
    <row r="17" spans="1:4" ht="14" thickTop="1" thickBot="1">
      <c r="B17" s="179" t="s">
        <v>53</v>
      </c>
      <c r="C17" s="180"/>
      <c r="D17" s="181"/>
    </row>
    <row r="18" spans="1:4" ht="14" thickTop="1" thickBot="1">
      <c r="B18" s="32" t="s">
        <v>36</v>
      </c>
      <c r="C18" s="32" t="s">
        <v>38</v>
      </c>
      <c r="D18" s="32" t="s">
        <v>37</v>
      </c>
    </row>
    <row r="19" spans="1:4" ht="14" thickTop="1" thickBot="1">
      <c r="B19" s="32" t="s">
        <v>39</v>
      </c>
      <c r="C19" s="32" t="s">
        <v>40</v>
      </c>
      <c r="D19" s="32" t="s">
        <v>41</v>
      </c>
    </row>
    <row r="20" spans="1:4" ht="14" thickTop="1" thickBot="1">
      <c r="B20" s="32" t="s">
        <v>42</v>
      </c>
      <c r="C20" s="32" t="s">
        <v>43</v>
      </c>
      <c r="D20" s="32" t="s">
        <v>44</v>
      </c>
    </row>
    <row r="21" spans="1:4" ht="13" thickTop="1"/>
    <row r="22" spans="1:4" ht="13">
      <c r="A22" s="56" t="s">
        <v>55</v>
      </c>
      <c r="B22" s="55"/>
    </row>
    <row r="23" spans="1:4">
      <c r="A23" s="54" t="s">
        <v>54</v>
      </c>
      <c r="B23" s="54" t="s">
        <v>56</v>
      </c>
    </row>
    <row r="24" spans="1:4">
      <c r="A24" s="54" t="s">
        <v>59</v>
      </c>
      <c r="B24" s="55"/>
    </row>
    <row r="25" spans="1:4">
      <c r="B25" s="55"/>
    </row>
    <row r="26" spans="1:4" ht="13">
      <c r="A26" s="71" t="s">
        <v>72</v>
      </c>
      <c r="D26" s="54" t="s">
        <v>73</v>
      </c>
    </row>
    <row r="27" spans="1:4">
      <c r="A27" s="54" t="s">
        <v>57</v>
      </c>
    </row>
  </sheetData>
  <mergeCells count="3">
    <mergeCell ref="B17:D17"/>
    <mergeCell ref="E8:F8"/>
    <mergeCell ref="B8:D8"/>
  </mergeCells>
  <phoneticPr fontId="29" type="noConversion"/>
  <printOptions horizontalCentered="1" verticalCentered="1"/>
  <pageMargins left="0.75" right="0.75" top="1" bottom="1" header="0.5" footer="0.5"/>
  <pageSetup scale="94" orientation="landscape" horizontalDpi="300" verticalDpi="300" r:id="rId1"/>
  <headerFooter alignWithMargins="0">
    <oddHeader>&amp;C&amp;"Arial,Bold"&amp;14Barrington Bad Boys
2015 Invitational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02"/>
  <sheetViews>
    <sheetView zoomScaleNormal="100" workbookViewId="0">
      <selection activeCell="P1" sqref="P1:S1"/>
    </sheetView>
  </sheetViews>
  <sheetFormatPr defaultColWidth="9.1796875" defaultRowHeight="12.5"/>
  <cols>
    <col min="1" max="1" width="11.81640625" style="5" bestFit="1" customWidth="1"/>
    <col min="2" max="9" width="7.453125" style="6" customWidth="1"/>
    <col min="10" max="10" width="7.7265625" style="6" bestFit="1" customWidth="1"/>
    <col min="11" max="11" width="9.7265625" style="8" bestFit="1" customWidth="1"/>
    <col min="12" max="14" width="8.453125" style="6" bestFit="1" customWidth="1"/>
    <col min="15" max="15" width="9.7265625" style="8" bestFit="1" customWidth="1"/>
    <col min="16" max="18" width="8.453125" style="6" bestFit="1" customWidth="1"/>
    <col min="19" max="19" width="9.7265625" style="8" bestFit="1" customWidth="1"/>
    <col min="20" max="20" width="12.453125" style="8" bestFit="1" customWidth="1"/>
    <col min="21" max="21" width="8.7265625"/>
    <col min="22" max="22" width="5.453125" style="6" bestFit="1" customWidth="1"/>
    <col min="23" max="23" width="5.81640625" style="6" bestFit="1" customWidth="1"/>
    <col min="24" max="16384" width="9.1796875" style="6"/>
  </cols>
  <sheetData>
    <row r="1" spans="1:21" ht="13.5" customHeight="1" thickBot="1">
      <c r="A1" s="9"/>
      <c r="B1" s="190" t="s">
        <v>74</v>
      </c>
      <c r="C1" s="191"/>
      <c r="D1" s="191"/>
      <c r="E1" s="191"/>
      <c r="F1" s="191"/>
      <c r="G1" s="191"/>
      <c r="H1" s="191"/>
      <c r="I1" s="191"/>
      <c r="J1" s="191"/>
      <c r="K1" s="192"/>
      <c r="L1" s="185" t="s">
        <v>58</v>
      </c>
      <c r="M1" s="186"/>
      <c r="N1" s="186"/>
      <c r="O1" s="187"/>
      <c r="P1" s="188" t="s">
        <v>11</v>
      </c>
      <c r="Q1" s="189"/>
      <c r="R1" s="189"/>
      <c r="S1" s="189"/>
      <c r="T1" s="7" t="s">
        <v>2</v>
      </c>
    </row>
    <row r="2" spans="1:21" ht="18" customHeight="1" thickBot="1">
      <c r="A2" s="161"/>
      <c r="B2" s="162" t="s">
        <v>3</v>
      </c>
      <c r="C2" s="162" t="s">
        <v>4</v>
      </c>
      <c r="D2" s="162" t="s">
        <v>5</v>
      </c>
      <c r="E2" s="162" t="s">
        <v>9</v>
      </c>
      <c r="F2" s="162" t="s">
        <v>10</v>
      </c>
      <c r="G2" s="163" t="s">
        <v>12</v>
      </c>
      <c r="H2" s="164" t="s">
        <v>13</v>
      </c>
      <c r="I2" s="164" t="s">
        <v>14</v>
      </c>
      <c r="J2" s="164" t="s">
        <v>15</v>
      </c>
      <c r="K2" s="165" t="s">
        <v>7</v>
      </c>
      <c r="L2" s="166" t="s">
        <v>16</v>
      </c>
      <c r="M2" s="166" t="s">
        <v>84</v>
      </c>
      <c r="N2" s="166" t="s">
        <v>85</v>
      </c>
      <c r="O2" s="167" t="s">
        <v>7</v>
      </c>
      <c r="P2" s="178" t="s">
        <v>86</v>
      </c>
      <c r="Q2" s="178" t="s">
        <v>17</v>
      </c>
      <c r="R2" s="178" t="s">
        <v>18</v>
      </c>
      <c r="S2" s="168" t="s">
        <v>7</v>
      </c>
      <c r="T2" s="11"/>
    </row>
    <row r="3" spans="1:21" ht="18" customHeight="1" thickBot="1">
      <c r="A3" s="10" t="str">
        <f>'Team Line-ups'!B2</f>
        <v>Mohr</v>
      </c>
      <c r="B3" s="107">
        <v>3</v>
      </c>
      <c r="C3" s="108">
        <v>5</v>
      </c>
      <c r="D3" s="108">
        <v>5</v>
      </c>
      <c r="E3" s="108">
        <v>3</v>
      </c>
      <c r="F3" s="108">
        <v>6</v>
      </c>
      <c r="G3" s="108">
        <v>6</v>
      </c>
      <c r="H3" s="108">
        <v>6</v>
      </c>
      <c r="I3" s="108">
        <v>6</v>
      </c>
      <c r="J3" s="109">
        <v>6</v>
      </c>
      <c r="K3" s="160">
        <f>SUM(B3:J3)</f>
        <v>46</v>
      </c>
      <c r="L3" s="149">
        <v>6</v>
      </c>
      <c r="M3" s="150">
        <v>3</v>
      </c>
      <c r="N3" s="151">
        <v>6</v>
      </c>
      <c r="O3" s="152">
        <f>L3+M3+N3</f>
        <v>15</v>
      </c>
      <c r="P3" s="169">
        <v>6</v>
      </c>
      <c r="Q3" s="170">
        <v>2</v>
      </c>
      <c r="R3" s="171">
        <v>1</v>
      </c>
      <c r="S3" s="156">
        <f>P3+Q3+R3</f>
        <v>9</v>
      </c>
      <c r="T3" s="157">
        <f>S3+O3+K3</f>
        <v>70</v>
      </c>
    </row>
    <row r="4" spans="1:21" ht="18" customHeight="1" thickBot="1">
      <c r="A4" s="10" t="str">
        <f>'Team Line-ups'!B3</f>
        <v>Anglada</v>
      </c>
      <c r="B4" s="99">
        <v>3</v>
      </c>
      <c r="C4" s="89">
        <v>4</v>
      </c>
      <c r="D4" s="89">
        <v>6</v>
      </c>
      <c r="E4" s="89">
        <v>3</v>
      </c>
      <c r="F4" s="89">
        <v>6</v>
      </c>
      <c r="G4" s="89">
        <v>6</v>
      </c>
      <c r="H4" s="89">
        <v>6</v>
      </c>
      <c r="I4" s="89">
        <v>6</v>
      </c>
      <c r="J4" s="100">
        <v>2</v>
      </c>
      <c r="K4" s="95">
        <f t="shared" ref="K4:K22" si="0">SUM(B4:J4)</f>
        <v>42</v>
      </c>
      <c r="L4" s="79">
        <v>6</v>
      </c>
      <c r="M4" s="46">
        <v>6</v>
      </c>
      <c r="N4" s="52">
        <v>2</v>
      </c>
      <c r="O4" s="63">
        <f>L4+M4+N4</f>
        <v>14</v>
      </c>
      <c r="P4" s="172">
        <v>6</v>
      </c>
      <c r="Q4" s="173">
        <v>5</v>
      </c>
      <c r="R4" s="174">
        <v>6</v>
      </c>
      <c r="S4" s="83">
        <f>P4+Q4+R4</f>
        <v>17</v>
      </c>
      <c r="T4" s="86">
        <f t="shared" ref="T4:T21" si="1">S4+O4+K4</f>
        <v>73</v>
      </c>
    </row>
    <row r="5" spans="1:21" ht="18" customHeight="1" thickBot="1">
      <c r="A5" s="10" t="str">
        <f>'Team Line-ups'!B4</f>
        <v>Whitney</v>
      </c>
      <c r="B5" s="99">
        <v>6</v>
      </c>
      <c r="C5" s="89">
        <v>5</v>
      </c>
      <c r="D5" s="89">
        <v>6</v>
      </c>
      <c r="E5" s="89">
        <v>6</v>
      </c>
      <c r="F5" s="89">
        <v>6</v>
      </c>
      <c r="G5" s="89">
        <v>6</v>
      </c>
      <c r="H5" s="89">
        <v>6</v>
      </c>
      <c r="I5" s="89">
        <v>6</v>
      </c>
      <c r="J5" s="100">
        <v>2</v>
      </c>
      <c r="K5" s="95">
        <f t="shared" si="0"/>
        <v>49</v>
      </c>
      <c r="L5" s="79">
        <v>6</v>
      </c>
      <c r="M5" s="46">
        <v>3</v>
      </c>
      <c r="N5" s="52">
        <v>2</v>
      </c>
      <c r="O5" s="63">
        <f>L5+M5+N5</f>
        <v>11</v>
      </c>
      <c r="P5" s="172">
        <v>6</v>
      </c>
      <c r="Q5" s="173">
        <v>2</v>
      </c>
      <c r="R5" s="174">
        <v>6</v>
      </c>
      <c r="S5" s="83">
        <f>P5+Q5+R5</f>
        <v>14</v>
      </c>
      <c r="T5" s="86">
        <f t="shared" si="1"/>
        <v>74</v>
      </c>
    </row>
    <row r="6" spans="1:21" ht="18" customHeight="1" thickBot="1">
      <c r="A6" s="10" t="str">
        <f>'Team Line-ups'!B5</f>
        <v>Pauley</v>
      </c>
      <c r="B6" s="104">
        <v>6</v>
      </c>
      <c r="C6" s="105">
        <v>4</v>
      </c>
      <c r="D6" s="105">
        <v>5</v>
      </c>
      <c r="E6" s="105">
        <v>6</v>
      </c>
      <c r="F6" s="105">
        <v>6</v>
      </c>
      <c r="G6" s="105">
        <v>6</v>
      </c>
      <c r="H6" s="105">
        <v>6</v>
      </c>
      <c r="I6" s="105">
        <v>6</v>
      </c>
      <c r="J6" s="106">
        <v>6</v>
      </c>
      <c r="K6" s="158">
        <f t="shared" si="0"/>
        <v>51</v>
      </c>
      <c r="L6" s="136">
        <v>6</v>
      </c>
      <c r="M6" s="137">
        <v>6</v>
      </c>
      <c r="N6" s="138">
        <v>6</v>
      </c>
      <c r="O6" s="139">
        <f>L6+M6+N6</f>
        <v>18</v>
      </c>
      <c r="P6" s="175">
        <v>6</v>
      </c>
      <c r="Q6" s="176">
        <v>5</v>
      </c>
      <c r="R6" s="177">
        <v>1</v>
      </c>
      <c r="S6" s="143">
        <f>P6+Q6+R6</f>
        <v>12</v>
      </c>
      <c r="T6" s="144">
        <f t="shared" si="1"/>
        <v>81</v>
      </c>
    </row>
    <row r="7" spans="1:21" s="44" customFormat="1" ht="23.5" thickBot="1">
      <c r="A7" s="145" t="str">
        <f>'Team Line-ups'!B1</f>
        <v>Team #1 Mohr</v>
      </c>
      <c r="B7" s="110">
        <f t="shared" ref="B7:R7" si="2">SUM(B3:B6)</f>
        <v>18</v>
      </c>
      <c r="C7" s="110">
        <f t="shared" si="2"/>
        <v>18</v>
      </c>
      <c r="D7" s="110">
        <f t="shared" si="2"/>
        <v>22</v>
      </c>
      <c r="E7" s="110">
        <f t="shared" si="2"/>
        <v>18</v>
      </c>
      <c r="F7" s="110">
        <f t="shared" si="2"/>
        <v>24</v>
      </c>
      <c r="G7" s="110">
        <f t="shared" si="2"/>
        <v>24</v>
      </c>
      <c r="H7" s="110">
        <f t="shared" si="2"/>
        <v>24</v>
      </c>
      <c r="I7" s="110">
        <f t="shared" si="2"/>
        <v>24</v>
      </c>
      <c r="J7" s="111">
        <f t="shared" si="2"/>
        <v>16</v>
      </c>
      <c r="K7" s="159">
        <f t="shared" si="0"/>
        <v>188</v>
      </c>
      <c r="L7" s="80">
        <f t="shared" si="2"/>
        <v>24</v>
      </c>
      <c r="M7" s="41">
        <f t="shared" si="2"/>
        <v>18</v>
      </c>
      <c r="N7" s="42">
        <f t="shared" si="2"/>
        <v>16</v>
      </c>
      <c r="O7" s="146">
        <f>SUM(L7:N7)</f>
        <v>58</v>
      </c>
      <c r="P7" s="33">
        <f t="shared" si="2"/>
        <v>24</v>
      </c>
      <c r="Q7" s="36">
        <f t="shared" si="2"/>
        <v>14</v>
      </c>
      <c r="R7" s="43">
        <f t="shared" si="2"/>
        <v>14</v>
      </c>
      <c r="S7" s="147">
        <f>SUM(P7:R7)</f>
        <v>52</v>
      </c>
      <c r="T7" s="134">
        <f>SUM(T3:T6)</f>
        <v>298</v>
      </c>
      <c r="U7" s="38"/>
    </row>
    <row r="8" spans="1:21" ht="18" customHeight="1" thickBot="1">
      <c r="A8" s="131" t="str">
        <f>'Team Line-ups'!C2</f>
        <v>Lewinsohn</v>
      </c>
      <c r="B8" s="107">
        <v>6</v>
      </c>
      <c r="C8" s="108">
        <v>6</v>
      </c>
      <c r="D8" s="108">
        <v>6</v>
      </c>
      <c r="E8" s="108">
        <v>6</v>
      </c>
      <c r="F8" s="108">
        <v>6</v>
      </c>
      <c r="G8" s="108">
        <v>6</v>
      </c>
      <c r="H8" s="108">
        <v>6</v>
      </c>
      <c r="I8" s="108">
        <v>4</v>
      </c>
      <c r="J8" s="109">
        <v>6</v>
      </c>
      <c r="K8" s="148">
        <f t="shared" si="0"/>
        <v>52</v>
      </c>
      <c r="L8" s="149">
        <v>0</v>
      </c>
      <c r="M8" s="150">
        <v>5</v>
      </c>
      <c r="N8" s="151">
        <v>6</v>
      </c>
      <c r="O8" s="152">
        <f>L8+M8+N8</f>
        <v>11</v>
      </c>
      <c r="P8" s="153">
        <v>2</v>
      </c>
      <c r="Q8" s="154">
        <v>6</v>
      </c>
      <c r="R8" s="155">
        <v>6</v>
      </c>
      <c r="S8" s="156">
        <f>P8+Q8+R8</f>
        <v>14</v>
      </c>
      <c r="T8" s="157">
        <f t="shared" si="1"/>
        <v>77</v>
      </c>
    </row>
    <row r="9" spans="1:21" ht="18" customHeight="1" thickBot="1">
      <c r="A9" s="131" t="str">
        <f>'Team Line-ups'!C3</f>
        <v>Brown</v>
      </c>
      <c r="B9" s="99">
        <v>6</v>
      </c>
      <c r="C9" s="89">
        <v>6</v>
      </c>
      <c r="D9" s="89">
        <v>3</v>
      </c>
      <c r="E9" s="89">
        <v>6</v>
      </c>
      <c r="F9" s="89">
        <v>6</v>
      </c>
      <c r="G9" s="89">
        <v>3</v>
      </c>
      <c r="H9" s="89">
        <v>6</v>
      </c>
      <c r="I9" s="89">
        <v>6</v>
      </c>
      <c r="J9" s="100">
        <v>2</v>
      </c>
      <c r="K9" s="90">
        <f t="shared" si="0"/>
        <v>44</v>
      </c>
      <c r="L9" s="79">
        <v>0</v>
      </c>
      <c r="M9" s="46">
        <v>6</v>
      </c>
      <c r="N9" s="52">
        <v>4</v>
      </c>
      <c r="O9" s="63">
        <f>L9+M9+N9</f>
        <v>10</v>
      </c>
      <c r="P9" s="49">
        <v>2</v>
      </c>
      <c r="Q9" s="14">
        <v>5</v>
      </c>
      <c r="R9" s="15">
        <v>7</v>
      </c>
      <c r="S9" s="83">
        <f>P9+Q9+R9</f>
        <v>14</v>
      </c>
      <c r="T9" s="86">
        <f t="shared" si="1"/>
        <v>68</v>
      </c>
    </row>
    <row r="10" spans="1:21" ht="18" customHeight="1" thickBot="1">
      <c r="A10" s="131" t="str">
        <f>'Team Line-ups'!C4</f>
        <v>Arneson</v>
      </c>
      <c r="B10" s="99">
        <v>4</v>
      </c>
      <c r="C10" s="89">
        <v>6</v>
      </c>
      <c r="D10" s="89">
        <v>3</v>
      </c>
      <c r="E10" s="89">
        <v>4</v>
      </c>
      <c r="F10" s="89">
        <v>6</v>
      </c>
      <c r="G10" s="89">
        <v>3</v>
      </c>
      <c r="H10" s="89">
        <v>6</v>
      </c>
      <c r="I10" s="89">
        <v>4</v>
      </c>
      <c r="J10" s="100">
        <v>2</v>
      </c>
      <c r="K10" s="90">
        <f t="shared" si="0"/>
        <v>38</v>
      </c>
      <c r="L10" s="79">
        <v>6</v>
      </c>
      <c r="M10" s="46">
        <v>5</v>
      </c>
      <c r="N10" s="52">
        <v>6</v>
      </c>
      <c r="O10" s="63">
        <f>L10+M10+N10</f>
        <v>17</v>
      </c>
      <c r="P10" s="49">
        <v>0</v>
      </c>
      <c r="Q10" s="14">
        <v>6</v>
      </c>
      <c r="R10" s="15">
        <v>7</v>
      </c>
      <c r="S10" s="83">
        <f>P10+Q10+R10</f>
        <v>13</v>
      </c>
      <c r="T10" s="86">
        <f t="shared" si="1"/>
        <v>68</v>
      </c>
    </row>
    <row r="11" spans="1:21" ht="18" customHeight="1" thickBot="1">
      <c r="A11" s="131" t="str">
        <f>'Team Line-ups'!C5</f>
        <v>Stone</v>
      </c>
      <c r="B11" s="104">
        <v>4</v>
      </c>
      <c r="C11" s="105">
        <v>6</v>
      </c>
      <c r="D11" s="105">
        <v>6</v>
      </c>
      <c r="E11" s="105">
        <v>4</v>
      </c>
      <c r="F11" s="105">
        <v>6</v>
      </c>
      <c r="G11" s="105">
        <v>6</v>
      </c>
      <c r="H11" s="105">
        <v>6</v>
      </c>
      <c r="I11" s="105">
        <v>6</v>
      </c>
      <c r="J11" s="106">
        <v>6</v>
      </c>
      <c r="K11" s="135">
        <f t="shared" si="0"/>
        <v>50</v>
      </c>
      <c r="L11" s="136">
        <v>6</v>
      </c>
      <c r="M11" s="137">
        <v>6</v>
      </c>
      <c r="N11" s="138">
        <v>4</v>
      </c>
      <c r="O11" s="139">
        <f>L11+M11+N11</f>
        <v>16</v>
      </c>
      <c r="P11" s="140">
        <v>0</v>
      </c>
      <c r="Q11" s="141">
        <v>5</v>
      </c>
      <c r="R11" s="142">
        <v>6</v>
      </c>
      <c r="S11" s="143">
        <f>P11+Q11+R11</f>
        <v>11</v>
      </c>
      <c r="T11" s="144">
        <f t="shared" si="1"/>
        <v>77</v>
      </c>
    </row>
    <row r="12" spans="1:21" s="44" customFormat="1" ht="23.5" thickBot="1">
      <c r="A12" s="145" t="str">
        <f>'Team Line-ups'!C1</f>
        <v>Team #2 Lewinsohn</v>
      </c>
      <c r="B12" s="110">
        <f t="shared" ref="B12:J12" si="3">SUM(B8:B11)</f>
        <v>20</v>
      </c>
      <c r="C12" s="110">
        <f t="shared" si="3"/>
        <v>24</v>
      </c>
      <c r="D12" s="110">
        <f t="shared" si="3"/>
        <v>18</v>
      </c>
      <c r="E12" s="110">
        <f t="shared" si="3"/>
        <v>20</v>
      </c>
      <c r="F12" s="110">
        <f t="shared" si="3"/>
        <v>24</v>
      </c>
      <c r="G12" s="110">
        <f t="shared" si="3"/>
        <v>18</v>
      </c>
      <c r="H12" s="110">
        <f t="shared" si="3"/>
        <v>24</v>
      </c>
      <c r="I12" s="110">
        <f t="shared" si="3"/>
        <v>20</v>
      </c>
      <c r="J12" s="111">
        <f t="shared" si="3"/>
        <v>16</v>
      </c>
      <c r="K12" s="94">
        <f t="shared" si="0"/>
        <v>184</v>
      </c>
      <c r="L12" s="80">
        <f t="shared" ref="L12:R12" si="4">SUM(L8:L11)</f>
        <v>12</v>
      </c>
      <c r="M12" s="41">
        <f t="shared" si="4"/>
        <v>22</v>
      </c>
      <c r="N12" s="42">
        <f t="shared" si="4"/>
        <v>20</v>
      </c>
      <c r="O12" s="146">
        <f>SUM(L12:N12)</f>
        <v>54</v>
      </c>
      <c r="P12" s="33">
        <f t="shared" si="4"/>
        <v>4</v>
      </c>
      <c r="Q12" s="36">
        <f t="shared" si="4"/>
        <v>22</v>
      </c>
      <c r="R12" s="43">
        <f t="shared" si="4"/>
        <v>26</v>
      </c>
      <c r="S12" s="147">
        <f>SUM(P12:R12)</f>
        <v>52</v>
      </c>
      <c r="T12" s="134">
        <f>SUM(T8:T11)</f>
        <v>290</v>
      </c>
      <c r="U12" s="38"/>
    </row>
    <row r="13" spans="1:21" ht="18" customHeight="1" thickBot="1">
      <c r="A13" s="131" t="str">
        <f>'Team Line-ups'!D2</f>
        <v>Bellan</v>
      </c>
      <c r="B13" s="107">
        <v>6</v>
      </c>
      <c r="C13" s="108">
        <v>6</v>
      </c>
      <c r="D13" s="108">
        <v>6</v>
      </c>
      <c r="E13" s="108">
        <v>6</v>
      </c>
      <c r="F13" s="108">
        <v>3</v>
      </c>
      <c r="G13" s="108">
        <v>2</v>
      </c>
      <c r="H13" s="108">
        <v>2</v>
      </c>
      <c r="I13" s="108">
        <v>6</v>
      </c>
      <c r="J13" s="109">
        <v>2</v>
      </c>
      <c r="K13" s="148">
        <f t="shared" si="0"/>
        <v>39</v>
      </c>
      <c r="L13" s="149">
        <v>6</v>
      </c>
      <c r="M13" s="150">
        <v>6</v>
      </c>
      <c r="N13" s="151">
        <v>3</v>
      </c>
      <c r="O13" s="152">
        <f>L13+M13+N13</f>
        <v>15</v>
      </c>
      <c r="P13" s="153">
        <v>6</v>
      </c>
      <c r="Q13" s="154">
        <v>6</v>
      </c>
      <c r="R13" s="155">
        <v>4</v>
      </c>
      <c r="S13" s="156">
        <f>P13+Q13+R13</f>
        <v>16</v>
      </c>
      <c r="T13" s="157">
        <f t="shared" si="1"/>
        <v>70</v>
      </c>
    </row>
    <row r="14" spans="1:21" ht="18" customHeight="1" thickBot="1">
      <c r="A14" s="131" t="str">
        <f>'Team Line-ups'!D3</f>
        <v>Whitehead</v>
      </c>
      <c r="B14" s="99">
        <v>6</v>
      </c>
      <c r="C14" s="89">
        <v>4</v>
      </c>
      <c r="D14" s="89">
        <v>6</v>
      </c>
      <c r="E14" s="89">
        <v>6</v>
      </c>
      <c r="F14" s="89">
        <v>2</v>
      </c>
      <c r="G14" s="89">
        <v>5</v>
      </c>
      <c r="H14" s="89">
        <v>2</v>
      </c>
      <c r="I14" s="89">
        <v>2</v>
      </c>
      <c r="J14" s="100">
        <v>6</v>
      </c>
      <c r="K14" s="90">
        <f t="shared" si="0"/>
        <v>39</v>
      </c>
      <c r="L14" s="79">
        <v>6</v>
      </c>
      <c r="M14" s="46">
        <v>1</v>
      </c>
      <c r="N14" s="52">
        <v>6</v>
      </c>
      <c r="O14" s="63">
        <f>L14+M14+N14</f>
        <v>13</v>
      </c>
      <c r="P14" s="49">
        <v>6</v>
      </c>
      <c r="Q14" s="14">
        <v>2</v>
      </c>
      <c r="R14" s="15">
        <v>1</v>
      </c>
      <c r="S14" s="83">
        <f>P14+Q14+R14</f>
        <v>9</v>
      </c>
      <c r="T14" s="86">
        <f t="shared" si="1"/>
        <v>61</v>
      </c>
    </row>
    <row r="15" spans="1:21" s="39" customFormat="1" ht="13.5" thickBot="1">
      <c r="A15" s="132" t="str">
        <f>'Team Line-ups'!D4</f>
        <v>Cirrincione</v>
      </c>
      <c r="B15" s="114">
        <v>6</v>
      </c>
      <c r="C15" s="115">
        <v>6</v>
      </c>
      <c r="D15" s="115">
        <v>6</v>
      </c>
      <c r="E15" s="115">
        <v>3</v>
      </c>
      <c r="F15" s="115">
        <v>3</v>
      </c>
      <c r="G15" s="115">
        <v>5</v>
      </c>
      <c r="H15" s="115">
        <v>4</v>
      </c>
      <c r="I15" s="115">
        <v>6</v>
      </c>
      <c r="J15" s="116">
        <v>6</v>
      </c>
      <c r="K15" s="117">
        <f t="shared" si="0"/>
        <v>45</v>
      </c>
      <c r="L15" s="118">
        <v>2</v>
      </c>
      <c r="M15" s="119">
        <v>6</v>
      </c>
      <c r="N15" s="120">
        <v>3</v>
      </c>
      <c r="O15" s="121">
        <f>L15+M15+N15</f>
        <v>11</v>
      </c>
      <c r="P15" s="122">
        <v>6</v>
      </c>
      <c r="Q15" s="123">
        <v>6</v>
      </c>
      <c r="R15" s="124">
        <v>1</v>
      </c>
      <c r="S15" s="125">
        <f>P15+Q15+R15</f>
        <v>13</v>
      </c>
      <c r="T15" s="88">
        <f t="shared" si="1"/>
        <v>69</v>
      </c>
      <c r="U15" s="38"/>
    </row>
    <row r="16" spans="1:21" s="39" customFormat="1" ht="21" customHeight="1" thickBot="1">
      <c r="A16" s="133" t="str">
        <f>'Team Line-ups'!D5</f>
        <v>Babbitt</v>
      </c>
      <c r="B16" s="101">
        <v>6</v>
      </c>
      <c r="C16" s="102">
        <v>4</v>
      </c>
      <c r="D16" s="102">
        <v>6</v>
      </c>
      <c r="E16" s="102">
        <v>3</v>
      </c>
      <c r="F16" s="102">
        <v>2</v>
      </c>
      <c r="G16" s="102">
        <v>2</v>
      </c>
      <c r="H16" s="102">
        <v>4</v>
      </c>
      <c r="I16" s="102">
        <v>2</v>
      </c>
      <c r="J16" s="103">
        <v>2</v>
      </c>
      <c r="K16" s="93">
        <f t="shared" si="0"/>
        <v>31</v>
      </c>
      <c r="L16" s="81">
        <v>2</v>
      </c>
      <c r="M16" s="74">
        <v>1</v>
      </c>
      <c r="N16" s="75">
        <v>6</v>
      </c>
      <c r="O16" s="76">
        <f>L16+M16+N16</f>
        <v>9</v>
      </c>
      <c r="P16" s="72">
        <v>6</v>
      </c>
      <c r="Q16" s="73">
        <v>2</v>
      </c>
      <c r="R16" s="77">
        <v>4</v>
      </c>
      <c r="S16" s="85">
        <f>P16+Q16+R16</f>
        <v>12</v>
      </c>
      <c r="T16" s="88">
        <f t="shared" si="1"/>
        <v>52</v>
      </c>
      <c r="U16" s="38"/>
    </row>
    <row r="17" spans="1:21" s="44" customFormat="1" ht="23.5" thickBot="1">
      <c r="A17" s="40" t="str">
        <f>'Team Line-ups'!D1</f>
        <v>Team #3 Bellan</v>
      </c>
      <c r="B17" s="110">
        <f t="shared" ref="B17:J17" si="5">SUM(B13:B16)</f>
        <v>24</v>
      </c>
      <c r="C17" s="110">
        <f t="shared" si="5"/>
        <v>20</v>
      </c>
      <c r="D17" s="110">
        <f t="shared" si="5"/>
        <v>24</v>
      </c>
      <c r="E17" s="110">
        <f t="shared" si="5"/>
        <v>18</v>
      </c>
      <c r="F17" s="110">
        <f t="shared" si="5"/>
        <v>10</v>
      </c>
      <c r="G17" s="110">
        <f t="shared" si="5"/>
        <v>14</v>
      </c>
      <c r="H17" s="110">
        <f t="shared" si="5"/>
        <v>12</v>
      </c>
      <c r="I17" s="110">
        <f t="shared" si="5"/>
        <v>16</v>
      </c>
      <c r="J17" s="111">
        <f t="shared" si="5"/>
        <v>16</v>
      </c>
      <c r="K17" s="92">
        <f t="shared" si="0"/>
        <v>154</v>
      </c>
      <c r="L17" s="80">
        <f t="shared" ref="L17:R17" si="6">SUM(L13:L16)</f>
        <v>16</v>
      </c>
      <c r="M17" s="41">
        <f t="shared" si="6"/>
        <v>14</v>
      </c>
      <c r="N17" s="42">
        <f t="shared" si="6"/>
        <v>18</v>
      </c>
      <c r="O17" s="45">
        <f>SUM(L17:N17)</f>
        <v>48</v>
      </c>
      <c r="P17" s="33">
        <f t="shared" si="6"/>
        <v>24</v>
      </c>
      <c r="Q17" s="36">
        <f t="shared" si="6"/>
        <v>16</v>
      </c>
      <c r="R17" s="43">
        <f t="shared" si="6"/>
        <v>10</v>
      </c>
      <c r="S17" s="84">
        <f>SUM(P17:R17)</f>
        <v>50</v>
      </c>
      <c r="T17" s="87">
        <f>SUM(T13:T16)</f>
        <v>252</v>
      </c>
      <c r="U17" s="38"/>
    </row>
    <row r="18" spans="1:21" ht="18" customHeight="1" thickTop="1" thickBot="1">
      <c r="A18" s="130" t="str">
        <f>'Team Line-ups'!E2</f>
        <v>Koroshazi</v>
      </c>
      <c r="B18" s="96">
        <v>2</v>
      </c>
      <c r="C18" s="97">
        <v>2</v>
      </c>
      <c r="D18" s="97">
        <v>3</v>
      </c>
      <c r="E18" s="97">
        <v>0</v>
      </c>
      <c r="F18" s="97">
        <v>1</v>
      </c>
      <c r="G18" s="97">
        <v>1</v>
      </c>
      <c r="H18" s="97">
        <v>2</v>
      </c>
      <c r="I18" s="97">
        <v>3</v>
      </c>
      <c r="J18" s="98">
        <v>1</v>
      </c>
      <c r="K18" s="91">
        <f t="shared" si="0"/>
        <v>15</v>
      </c>
      <c r="L18" s="78">
        <v>1</v>
      </c>
      <c r="M18" s="50">
        <v>6</v>
      </c>
      <c r="N18" s="51">
        <v>1</v>
      </c>
      <c r="O18" s="64">
        <f>L18+M18+N18</f>
        <v>8</v>
      </c>
      <c r="P18" s="47">
        <v>2</v>
      </c>
      <c r="Q18" s="48">
        <v>2</v>
      </c>
      <c r="R18" s="53">
        <v>6</v>
      </c>
      <c r="S18" s="82">
        <f>P18+Q18+R18</f>
        <v>10</v>
      </c>
      <c r="T18" s="86">
        <f t="shared" si="1"/>
        <v>33</v>
      </c>
    </row>
    <row r="19" spans="1:21" ht="18" customHeight="1" thickBot="1">
      <c r="A19" s="131" t="str">
        <f>'Team Line-ups'!E3</f>
        <v>Graziano</v>
      </c>
      <c r="B19" s="99">
        <v>2</v>
      </c>
      <c r="C19" s="89">
        <v>6</v>
      </c>
      <c r="D19" s="89">
        <v>2</v>
      </c>
      <c r="E19" s="89">
        <v>0</v>
      </c>
      <c r="F19" s="89">
        <v>2</v>
      </c>
      <c r="G19" s="89">
        <v>6</v>
      </c>
      <c r="H19" s="89">
        <v>2</v>
      </c>
      <c r="I19" s="89">
        <v>3</v>
      </c>
      <c r="J19" s="100">
        <v>6</v>
      </c>
      <c r="K19" s="90">
        <f t="shared" si="0"/>
        <v>29</v>
      </c>
      <c r="L19" s="79">
        <v>1</v>
      </c>
      <c r="M19" s="46">
        <v>3</v>
      </c>
      <c r="N19" s="52">
        <v>6</v>
      </c>
      <c r="O19" s="63">
        <f>L19+M19+N19</f>
        <v>10</v>
      </c>
      <c r="P19" s="49">
        <v>2</v>
      </c>
      <c r="Q19" s="14">
        <v>6</v>
      </c>
      <c r="R19" s="15">
        <v>6</v>
      </c>
      <c r="S19" s="83">
        <f>P19+Q19+R19</f>
        <v>14</v>
      </c>
      <c r="T19" s="86">
        <f t="shared" si="1"/>
        <v>53</v>
      </c>
    </row>
    <row r="20" spans="1:21" ht="18" customHeight="1" thickBot="1">
      <c r="A20" s="131" t="str">
        <f>'Team Line-ups'!E4</f>
        <v>Jozwiak</v>
      </c>
      <c r="B20" s="99">
        <v>0</v>
      </c>
      <c r="C20" s="89">
        <v>2</v>
      </c>
      <c r="D20" s="89">
        <v>2</v>
      </c>
      <c r="E20" s="89">
        <v>6</v>
      </c>
      <c r="F20" s="89">
        <v>1</v>
      </c>
      <c r="G20" s="89">
        <v>6</v>
      </c>
      <c r="H20" s="89">
        <v>1</v>
      </c>
      <c r="I20" s="89">
        <v>3</v>
      </c>
      <c r="J20" s="100">
        <v>6</v>
      </c>
      <c r="K20" s="90">
        <f t="shared" si="0"/>
        <v>27</v>
      </c>
      <c r="L20" s="79">
        <v>3</v>
      </c>
      <c r="M20" s="46">
        <v>6</v>
      </c>
      <c r="N20" s="52">
        <v>6</v>
      </c>
      <c r="O20" s="63">
        <f>L20+M20+N20</f>
        <v>15</v>
      </c>
      <c r="P20" s="49">
        <v>3</v>
      </c>
      <c r="Q20" s="14">
        <v>2</v>
      </c>
      <c r="R20" s="15">
        <v>6</v>
      </c>
      <c r="S20" s="83">
        <f>P20+Q20+R20</f>
        <v>11</v>
      </c>
      <c r="T20" s="86">
        <f t="shared" si="1"/>
        <v>53</v>
      </c>
    </row>
    <row r="21" spans="1:21" ht="18" customHeight="1" thickBot="1">
      <c r="A21" s="131" t="str">
        <f>'Team Line-ups'!E5</f>
        <v>Curry</v>
      </c>
      <c r="B21" s="104">
        <v>0</v>
      </c>
      <c r="C21" s="105">
        <v>6</v>
      </c>
      <c r="D21" s="105">
        <v>3</v>
      </c>
      <c r="E21" s="105">
        <v>6</v>
      </c>
      <c r="F21" s="105">
        <v>2</v>
      </c>
      <c r="G21" s="105">
        <v>1</v>
      </c>
      <c r="H21" s="105">
        <v>1</v>
      </c>
      <c r="I21" s="105">
        <v>3</v>
      </c>
      <c r="J21" s="106">
        <v>1</v>
      </c>
      <c r="K21" s="135">
        <f t="shared" si="0"/>
        <v>23</v>
      </c>
      <c r="L21" s="136">
        <v>3</v>
      </c>
      <c r="M21" s="137">
        <v>3</v>
      </c>
      <c r="N21" s="138">
        <v>1</v>
      </c>
      <c r="O21" s="139">
        <f>L21+M21+N21</f>
        <v>7</v>
      </c>
      <c r="P21" s="140">
        <v>3</v>
      </c>
      <c r="Q21" s="141">
        <v>6</v>
      </c>
      <c r="R21" s="142">
        <v>6</v>
      </c>
      <c r="S21" s="143">
        <f>P21+Q21+R21</f>
        <v>15</v>
      </c>
      <c r="T21" s="144">
        <f t="shared" si="1"/>
        <v>45</v>
      </c>
    </row>
    <row r="22" spans="1:21" s="44" customFormat="1" ht="23.5" thickBot="1">
      <c r="A22" s="145" t="str">
        <f>'Team Line-ups'!E1</f>
        <v>Team #4 Koroshazi</v>
      </c>
      <c r="B22" s="110">
        <f t="shared" ref="B22:J22" si="7">SUM(B18:B21)</f>
        <v>4</v>
      </c>
      <c r="C22" s="110">
        <f t="shared" si="7"/>
        <v>16</v>
      </c>
      <c r="D22" s="110">
        <f t="shared" si="7"/>
        <v>10</v>
      </c>
      <c r="E22" s="110">
        <f t="shared" si="7"/>
        <v>12</v>
      </c>
      <c r="F22" s="110">
        <f t="shared" si="7"/>
        <v>6</v>
      </c>
      <c r="G22" s="110">
        <f t="shared" si="7"/>
        <v>14</v>
      </c>
      <c r="H22" s="110">
        <f t="shared" si="7"/>
        <v>6</v>
      </c>
      <c r="I22" s="110">
        <f t="shared" si="7"/>
        <v>12</v>
      </c>
      <c r="J22" s="111">
        <f t="shared" si="7"/>
        <v>14</v>
      </c>
      <c r="K22" s="94">
        <f t="shared" si="0"/>
        <v>94</v>
      </c>
      <c r="L22" s="34">
        <f>SUM(L18:L21)</f>
        <v>8</v>
      </c>
      <c r="M22" s="34">
        <f>SUM(M18:M21)</f>
        <v>18</v>
      </c>
      <c r="N22" s="35">
        <f>SUM(N18:N21)</f>
        <v>14</v>
      </c>
      <c r="O22" s="146">
        <f>SUM(L22:N22)</f>
        <v>40</v>
      </c>
      <c r="P22" s="33">
        <f>SUM(P18:P21)</f>
        <v>10</v>
      </c>
      <c r="Q22" s="36">
        <f>SUM(Q18:Q21)</f>
        <v>16</v>
      </c>
      <c r="R22" s="37">
        <f>SUM(R18:R21)</f>
        <v>24</v>
      </c>
      <c r="S22" s="147">
        <f>SUM(P22:R22)</f>
        <v>50</v>
      </c>
      <c r="T22" s="134">
        <f>SUM(T18:T21)</f>
        <v>184</v>
      </c>
      <c r="U22" s="38"/>
    </row>
    <row r="23" spans="1:21">
      <c r="A23" s="6"/>
    </row>
    <row r="24" spans="1:21">
      <c r="A24" s="6"/>
    </row>
    <row r="25" spans="1:21">
      <c r="A25" s="6"/>
    </row>
    <row r="26" spans="1:21">
      <c r="A26" s="57"/>
      <c r="C26" s="58"/>
    </row>
    <row r="27" spans="1:21">
      <c r="A27" s="57"/>
    </row>
    <row r="28" spans="1:21">
      <c r="A28" s="6"/>
    </row>
    <row r="29" spans="1:21">
      <c r="A29" s="6"/>
    </row>
    <row r="30" spans="1:21">
      <c r="A30" s="6"/>
    </row>
    <row r="31" spans="1:21">
      <c r="A31" s="6"/>
    </row>
    <row r="32" spans="1:21">
      <c r="A32" s="6"/>
    </row>
    <row r="33" spans="1:1">
      <c r="A33" s="6"/>
    </row>
    <row r="34" spans="1:1">
      <c r="A34" s="6"/>
    </row>
    <row r="35" spans="1:1">
      <c r="A35" s="6"/>
    </row>
    <row r="36" spans="1:1">
      <c r="A36" s="6"/>
    </row>
    <row r="37" spans="1:1">
      <c r="A37" s="6"/>
    </row>
    <row r="38" spans="1:1">
      <c r="A38" s="6"/>
    </row>
    <row r="39" spans="1:1">
      <c r="A39" s="6"/>
    </row>
    <row r="40" spans="1:1">
      <c r="A40" s="6"/>
    </row>
    <row r="41" spans="1:1">
      <c r="A41" s="6"/>
    </row>
    <row r="42" spans="1:1">
      <c r="A42" s="6"/>
    </row>
    <row r="43" spans="1:1">
      <c r="A43" s="6"/>
    </row>
    <row r="44" spans="1:1">
      <c r="A44" s="6"/>
    </row>
    <row r="45" spans="1:1">
      <c r="A45" s="6"/>
    </row>
    <row r="46" spans="1:1">
      <c r="A46" s="6"/>
    </row>
    <row r="47" spans="1:1">
      <c r="A47" s="6"/>
    </row>
    <row r="48" spans="1:1">
      <c r="A48" s="6"/>
    </row>
    <row r="49" spans="1:1">
      <c r="A49" s="6"/>
    </row>
    <row r="50" spans="1:1">
      <c r="A50" s="6"/>
    </row>
    <row r="51" spans="1:1">
      <c r="A51" s="6"/>
    </row>
    <row r="52" spans="1:1">
      <c r="A52" s="6"/>
    </row>
    <row r="53" spans="1:1">
      <c r="A53" s="6"/>
    </row>
    <row r="54" spans="1:1">
      <c r="A54" s="6"/>
    </row>
    <row r="55" spans="1:1">
      <c r="A55" s="6"/>
    </row>
    <row r="56" spans="1:1">
      <c r="A56" s="6"/>
    </row>
    <row r="57" spans="1:1">
      <c r="A57" s="6"/>
    </row>
    <row r="58" spans="1:1">
      <c r="A58" s="6"/>
    </row>
    <row r="59" spans="1:1">
      <c r="A59" s="6"/>
    </row>
    <row r="60" spans="1:1">
      <c r="A60" s="6"/>
    </row>
    <row r="61" spans="1:1">
      <c r="A61" s="6"/>
    </row>
    <row r="62" spans="1:1">
      <c r="A62" s="6"/>
    </row>
    <row r="63" spans="1:1">
      <c r="A63" s="6"/>
    </row>
    <row r="64" spans="1:1">
      <c r="A64" s="6"/>
    </row>
    <row r="65" spans="1:1">
      <c r="A65" s="6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  <row r="74" spans="1:1">
      <c r="A74" s="6"/>
    </row>
    <row r="75" spans="1:1">
      <c r="A75" s="6"/>
    </row>
    <row r="76" spans="1:1">
      <c r="A76" s="6"/>
    </row>
    <row r="77" spans="1:1">
      <c r="A77" s="6"/>
    </row>
    <row r="78" spans="1:1">
      <c r="A78" s="6"/>
    </row>
    <row r="79" spans="1:1">
      <c r="A79" s="6"/>
    </row>
    <row r="80" spans="1:1">
      <c r="A80" s="6"/>
    </row>
    <row r="81" spans="1:1">
      <c r="A81" s="6"/>
    </row>
    <row r="82" spans="1:1">
      <c r="A82" s="6"/>
    </row>
    <row r="83" spans="1:1">
      <c r="A83" s="6"/>
    </row>
    <row r="84" spans="1:1">
      <c r="A84" s="6"/>
    </row>
    <row r="85" spans="1:1">
      <c r="A85" s="6"/>
    </row>
    <row r="86" spans="1:1">
      <c r="A86" s="6"/>
    </row>
    <row r="87" spans="1:1">
      <c r="A87" s="6"/>
    </row>
    <row r="88" spans="1:1">
      <c r="A88" s="6"/>
    </row>
    <row r="89" spans="1:1">
      <c r="A89" s="6"/>
    </row>
    <row r="90" spans="1:1">
      <c r="A90" s="6"/>
    </row>
    <row r="91" spans="1:1">
      <c r="A91" s="6"/>
    </row>
    <row r="92" spans="1:1">
      <c r="A92" s="6"/>
    </row>
    <row r="93" spans="1:1">
      <c r="A93" s="6"/>
    </row>
    <row r="94" spans="1:1">
      <c r="A94" s="6"/>
    </row>
    <row r="95" spans="1:1">
      <c r="A95" s="6"/>
    </row>
    <row r="96" spans="1:1">
      <c r="A96" s="6"/>
    </row>
    <row r="97" spans="1:1">
      <c r="A97" s="6"/>
    </row>
    <row r="98" spans="1:1">
      <c r="A98" s="6"/>
    </row>
    <row r="99" spans="1:1">
      <c r="A99" s="6"/>
    </row>
    <row r="100" spans="1:1">
      <c r="A100" s="6"/>
    </row>
    <row r="101" spans="1:1">
      <c r="A101" s="6"/>
    </row>
    <row r="102" spans="1:1">
      <c r="A102" s="6"/>
    </row>
    <row r="103" spans="1:1">
      <c r="A103" s="6"/>
    </row>
    <row r="104" spans="1:1">
      <c r="A104" s="6"/>
    </row>
    <row r="105" spans="1:1">
      <c r="A105" s="6"/>
    </row>
    <row r="106" spans="1:1">
      <c r="A106" s="6"/>
    </row>
    <row r="107" spans="1:1">
      <c r="A107" s="6"/>
    </row>
    <row r="108" spans="1:1">
      <c r="A108" s="6"/>
    </row>
    <row r="109" spans="1:1">
      <c r="A109" s="6"/>
    </row>
    <row r="110" spans="1:1">
      <c r="A110" s="6"/>
    </row>
    <row r="111" spans="1:1">
      <c r="A111" s="6"/>
    </row>
    <row r="112" spans="1:1">
      <c r="A112" s="6"/>
    </row>
    <row r="113" spans="1:1">
      <c r="A113" s="6"/>
    </row>
    <row r="114" spans="1:1">
      <c r="A114" s="6"/>
    </row>
    <row r="115" spans="1:1">
      <c r="A115" s="6"/>
    </row>
    <row r="116" spans="1:1">
      <c r="A116" s="6"/>
    </row>
    <row r="117" spans="1:1">
      <c r="A117" s="6"/>
    </row>
    <row r="118" spans="1:1">
      <c r="A118" s="6"/>
    </row>
    <row r="119" spans="1:1">
      <c r="A119" s="6"/>
    </row>
    <row r="120" spans="1:1">
      <c r="A120" s="6"/>
    </row>
    <row r="121" spans="1:1">
      <c r="A121" s="6"/>
    </row>
    <row r="122" spans="1:1">
      <c r="A122" s="6"/>
    </row>
    <row r="123" spans="1:1">
      <c r="A123" s="6"/>
    </row>
    <row r="124" spans="1:1">
      <c r="A124" s="6"/>
    </row>
    <row r="125" spans="1:1">
      <c r="A125" s="6"/>
    </row>
    <row r="126" spans="1:1">
      <c r="A126" s="6"/>
    </row>
    <row r="127" spans="1:1">
      <c r="A127" s="6"/>
    </row>
    <row r="128" spans="1:1">
      <c r="A128" s="6"/>
    </row>
    <row r="129" spans="1:1">
      <c r="A129" s="6"/>
    </row>
    <row r="130" spans="1:1">
      <c r="A130" s="6"/>
    </row>
    <row r="131" spans="1:1">
      <c r="A131" s="6"/>
    </row>
    <row r="132" spans="1:1">
      <c r="A132" s="6"/>
    </row>
    <row r="133" spans="1:1">
      <c r="A133" s="6"/>
    </row>
    <row r="134" spans="1:1">
      <c r="A134" s="6"/>
    </row>
    <row r="135" spans="1:1">
      <c r="A135" s="6"/>
    </row>
    <row r="136" spans="1:1">
      <c r="A136" s="6"/>
    </row>
    <row r="137" spans="1:1">
      <c r="A137" s="6"/>
    </row>
    <row r="138" spans="1:1">
      <c r="A138" s="6"/>
    </row>
    <row r="139" spans="1:1">
      <c r="A139" s="6"/>
    </row>
    <row r="140" spans="1:1">
      <c r="A140" s="6"/>
    </row>
    <row r="141" spans="1:1">
      <c r="A141" s="6"/>
    </row>
    <row r="142" spans="1:1">
      <c r="A142" s="6"/>
    </row>
    <row r="143" spans="1:1">
      <c r="A143" s="6"/>
    </row>
    <row r="144" spans="1:1">
      <c r="A144" s="6"/>
    </row>
    <row r="145" spans="1:1">
      <c r="A145" s="6"/>
    </row>
    <row r="146" spans="1:1">
      <c r="A146" s="6"/>
    </row>
    <row r="147" spans="1:1">
      <c r="A147" s="6"/>
    </row>
    <row r="148" spans="1:1">
      <c r="A148" s="6"/>
    </row>
    <row r="149" spans="1:1">
      <c r="A149" s="6"/>
    </row>
    <row r="150" spans="1:1">
      <c r="A150" s="6"/>
    </row>
    <row r="151" spans="1:1">
      <c r="A151" s="6"/>
    </row>
    <row r="152" spans="1:1">
      <c r="A152" s="6"/>
    </row>
    <row r="153" spans="1:1">
      <c r="A153" s="6"/>
    </row>
    <row r="154" spans="1:1">
      <c r="A154" s="6"/>
    </row>
    <row r="155" spans="1:1">
      <c r="A155" s="6"/>
    </row>
    <row r="156" spans="1:1">
      <c r="A156" s="6"/>
    </row>
    <row r="157" spans="1:1">
      <c r="A157" s="6"/>
    </row>
    <row r="158" spans="1:1">
      <c r="A158" s="6"/>
    </row>
    <row r="159" spans="1:1">
      <c r="A159" s="6"/>
    </row>
    <row r="160" spans="1:1">
      <c r="A160" s="6"/>
    </row>
    <row r="161" spans="1:1">
      <c r="A161" s="6"/>
    </row>
    <row r="162" spans="1:1">
      <c r="A162" s="6"/>
    </row>
    <row r="163" spans="1:1">
      <c r="A163" s="6"/>
    </row>
    <row r="164" spans="1:1">
      <c r="A164" s="6"/>
    </row>
    <row r="165" spans="1:1">
      <c r="A165" s="6"/>
    </row>
    <row r="166" spans="1:1">
      <c r="A166" s="6"/>
    </row>
    <row r="167" spans="1:1">
      <c r="A167" s="6"/>
    </row>
    <row r="168" spans="1:1">
      <c r="A168" s="6"/>
    </row>
    <row r="169" spans="1:1">
      <c r="A169" s="6"/>
    </row>
    <row r="170" spans="1:1">
      <c r="A170" s="6"/>
    </row>
    <row r="171" spans="1:1">
      <c r="A171" s="6"/>
    </row>
    <row r="172" spans="1:1">
      <c r="A172" s="6"/>
    </row>
    <row r="173" spans="1:1">
      <c r="A173" s="6"/>
    </row>
    <row r="174" spans="1:1">
      <c r="A174" s="6"/>
    </row>
    <row r="175" spans="1:1">
      <c r="A175" s="6"/>
    </row>
    <row r="176" spans="1:1">
      <c r="A176" s="6"/>
    </row>
    <row r="177" spans="1:1">
      <c r="A177" s="6"/>
    </row>
    <row r="178" spans="1:1">
      <c r="A178" s="6"/>
    </row>
    <row r="179" spans="1:1">
      <c r="A179" s="6"/>
    </row>
    <row r="180" spans="1:1">
      <c r="A180" s="6"/>
    </row>
    <row r="181" spans="1:1">
      <c r="A181" s="6"/>
    </row>
    <row r="182" spans="1:1">
      <c r="A182" s="6"/>
    </row>
    <row r="183" spans="1:1">
      <c r="A183" s="6"/>
    </row>
    <row r="184" spans="1:1">
      <c r="A184" s="6"/>
    </row>
    <row r="185" spans="1:1">
      <c r="A185" s="6"/>
    </row>
    <row r="186" spans="1:1">
      <c r="A186" s="6"/>
    </row>
    <row r="187" spans="1:1">
      <c r="A187" s="6"/>
    </row>
    <row r="188" spans="1:1">
      <c r="A188" s="6"/>
    </row>
    <row r="189" spans="1:1">
      <c r="A189" s="6"/>
    </row>
    <row r="190" spans="1:1">
      <c r="A190" s="6"/>
    </row>
    <row r="191" spans="1:1">
      <c r="A191" s="6"/>
    </row>
    <row r="192" spans="1:1">
      <c r="A192" s="6"/>
    </row>
    <row r="193" spans="1:1">
      <c r="A193" s="6"/>
    </row>
    <row r="194" spans="1:1">
      <c r="A194" s="6"/>
    </row>
    <row r="195" spans="1:1">
      <c r="A195" s="6"/>
    </row>
    <row r="196" spans="1:1">
      <c r="A196" s="6"/>
    </row>
    <row r="197" spans="1:1">
      <c r="A197" s="6"/>
    </row>
    <row r="198" spans="1:1">
      <c r="A198" s="6"/>
    </row>
    <row r="199" spans="1:1">
      <c r="A199" s="6"/>
    </row>
    <row r="200" spans="1:1">
      <c r="A200" s="6"/>
    </row>
    <row r="201" spans="1:1">
      <c r="A201" s="6"/>
    </row>
    <row r="202" spans="1:1">
      <c r="A202" s="6"/>
    </row>
    <row r="203" spans="1:1">
      <c r="A203" s="6"/>
    </row>
    <row r="204" spans="1:1">
      <c r="A204" s="6"/>
    </row>
    <row r="205" spans="1:1">
      <c r="A205" s="6"/>
    </row>
    <row r="206" spans="1:1">
      <c r="A206" s="6"/>
    </row>
    <row r="207" spans="1:1">
      <c r="A207" s="6"/>
    </row>
    <row r="208" spans="1:1">
      <c r="A208" s="6"/>
    </row>
    <row r="209" spans="1:1">
      <c r="A209" s="6"/>
    </row>
    <row r="210" spans="1:1">
      <c r="A210" s="6"/>
    </row>
    <row r="211" spans="1:1">
      <c r="A211" s="6"/>
    </row>
    <row r="212" spans="1:1">
      <c r="A212" s="6"/>
    </row>
    <row r="213" spans="1:1">
      <c r="A213" s="6"/>
    </row>
    <row r="214" spans="1:1">
      <c r="A214" s="6"/>
    </row>
    <row r="215" spans="1:1">
      <c r="A215" s="6"/>
    </row>
    <row r="216" spans="1:1">
      <c r="A216" s="6"/>
    </row>
    <row r="217" spans="1:1">
      <c r="A217" s="6"/>
    </row>
    <row r="218" spans="1:1">
      <c r="A218" s="6"/>
    </row>
    <row r="219" spans="1:1">
      <c r="A219" s="6"/>
    </row>
    <row r="220" spans="1:1">
      <c r="A220" s="6"/>
    </row>
    <row r="221" spans="1:1">
      <c r="A221" s="6"/>
    </row>
    <row r="222" spans="1:1">
      <c r="A222" s="6"/>
    </row>
    <row r="223" spans="1:1">
      <c r="A223" s="6"/>
    </row>
    <row r="224" spans="1:1">
      <c r="A224" s="6"/>
    </row>
    <row r="225" spans="1:1">
      <c r="A225" s="6"/>
    </row>
    <row r="226" spans="1:1">
      <c r="A226" s="6"/>
    </row>
    <row r="227" spans="1:1">
      <c r="A227" s="6"/>
    </row>
    <row r="228" spans="1:1">
      <c r="A228" s="6"/>
    </row>
    <row r="229" spans="1:1">
      <c r="A229" s="6"/>
    </row>
    <row r="230" spans="1:1">
      <c r="A230" s="6"/>
    </row>
    <row r="231" spans="1:1">
      <c r="A231" s="6"/>
    </row>
    <row r="232" spans="1:1">
      <c r="A232" s="6"/>
    </row>
    <row r="233" spans="1:1">
      <c r="A233" s="6"/>
    </row>
    <row r="234" spans="1:1">
      <c r="A234" s="6"/>
    </row>
    <row r="235" spans="1:1">
      <c r="A235" s="6"/>
    </row>
    <row r="236" spans="1:1">
      <c r="A236" s="6"/>
    </row>
    <row r="237" spans="1:1">
      <c r="A237" s="6"/>
    </row>
    <row r="238" spans="1:1">
      <c r="A238" s="6"/>
    </row>
    <row r="239" spans="1:1">
      <c r="A239" s="6"/>
    </row>
    <row r="240" spans="1:1">
      <c r="A240" s="6"/>
    </row>
    <row r="241" spans="1:1">
      <c r="A241" s="6"/>
    </row>
    <row r="242" spans="1:1">
      <c r="A242" s="6"/>
    </row>
    <row r="243" spans="1:1">
      <c r="A243" s="6"/>
    </row>
    <row r="244" spans="1:1">
      <c r="A244" s="6"/>
    </row>
    <row r="245" spans="1:1">
      <c r="A245" s="6"/>
    </row>
    <row r="246" spans="1:1">
      <c r="A246" s="6"/>
    </row>
    <row r="247" spans="1:1">
      <c r="A247" s="6"/>
    </row>
    <row r="248" spans="1:1">
      <c r="A248" s="6"/>
    </row>
    <row r="249" spans="1:1">
      <c r="A249" s="6"/>
    </row>
    <row r="250" spans="1:1">
      <c r="A250" s="6"/>
    </row>
    <row r="251" spans="1:1">
      <c r="A251" s="6"/>
    </row>
    <row r="252" spans="1:1">
      <c r="A252" s="6"/>
    </row>
    <row r="253" spans="1:1">
      <c r="A253" s="6"/>
    </row>
    <row r="254" spans="1:1">
      <c r="A254" s="6"/>
    </row>
    <row r="255" spans="1:1">
      <c r="A255" s="6"/>
    </row>
    <row r="256" spans="1:1">
      <c r="A256" s="6"/>
    </row>
    <row r="257" spans="1:1">
      <c r="A257" s="6"/>
    </row>
    <row r="258" spans="1:1">
      <c r="A258" s="6"/>
    </row>
    <row r="259" spans="1:1">
      <c r="A259" s="6"/>
    </row>
    <row r="260" spans="1:1">
      <c r="A260" s="6"/>
    </row>
    <row r="261" spans="1:1">
      <c r="A261" s="6"/>
    </row>
    <row r="262" spans="1:1">
      <c r="A262" s="6"/>
    </row>
    <row r="263" spans="1:1">
      <c r="A263" s="6"/>
    </row>
    <row r="264" spans="1:1">
      <c r="A264" s="6"/>
    </row>
    <row r="265" spans="1:1">
      <c r="A265" s="6"/>
    </row>
    <row r="266" spans="1:1">
      <c r="A266" s="6"/>
    </row>
    <row r="267" spans="1:1">
      <c r="A267" s="6"/>
    </row>
    <row r="268" spans="1:1">
      <c r="A268" s="6"/>
    </row>
    <row r="269" spans="1:1">
      <c r="A269" s="6"/>
    </row>
    <row r="270" spans="1:1">
      <c r="A270" s="6"/>
    </row>
    <row r="271" spans="1:1">
      <c r="A271" s="6"/>
    </row>
    <row r="272" spans="1:1">
      <c r="A272" s="6"/>
    </row>
    <row r="273" spans="1:1">
      <c r="A273" s="6"/>
    </row>
    <row r="274" spans="1:1">
      <c r="A274" s="6"/>
    </row>
    <row r="275" spans="1:1">
      <c r="A275" s="6"/>
    </row>
    <row r="276" spans="1:1">
      <c r="A276" s="6"/>
    </row>
    <row r="277" spans="1:1">
      <c r="A277" s="6"/>
    </row>
    <row r="278" spans="1:1">
      <c r="A278" s="6"/>
    </row>
    <row r="279" spans="1:1">
      <c r="A279" s="6"/>
    </row>
    <row r="280" spans="1:1">
      <c r="A280" s="6"/>
    </row>
    <row r="281" spans="1:1">
      <c r="A281" s="6"/>
    </row>
    <row r="282" spans="1:1">
      <c r="A282" s="6"/>
    </row>
    <row r="283" spans="1:1">
      <c r="A283" s="6"/>
    </row>
    <row r="284" spans="1:1">
      <c r="A284" s="6"/>
    </row>
    <row r="285" spans="1:1">
      <c r="A285" s="6"/>
    </row>
    <row r="286" spans="1:1">
      <c r="A286" s="6"/>
    </row>
    <row r="287" spans="1:1">
      <c r="A287" s="6"/>
    </row>
    <row r="288" spans="1:1">
      <c r="A288" s="6"/>
    </row>
    <row r="289" spans="1:1">
      <c r="A289" s="6"/>
    </row>
    <row r="290" spans="1:1">
      <c r="A290" s="6"/>
    </row>
    <row r="291" spans="1:1">
      <c r="A291" s="6"/>
    </row>
    <row r="292" spans="1:1">
      <c r="A292" s="6"/>
    </row>
    <row r="293" spans="1:1">
      <c r="A293" s="6"/>
    </row>
    <row r="294" spans="1:1">
      <c r="A294" s="6"/>
    </row>
    <row r="295" spans="1:1">
      <c r="A295" s="6"/>
    </row>
    <row r="296" spans="1:1">
      <c r="A296" s="6"/>
    </row>
    <row r="297" spans="1:1">
      <c r="A297" s="6"/>
    </row>
    <row r="298" spans="1:1">
      <c r="A298" s="6"/>
    </row>
    <row r="299" spans="1:1">
      <c r="A299" s="6"/>
    </row>
    <row r="300" spans="1:1">
      <c r="A300" s="6"/>
    </row>
    <row r="301" spans="1:1">
      <c r="A301" s="6"/>
    </row>
    <row r="302" spans="1:1">
      <c r="A302" s="6"/>
    </row>
  </sheetData>
  <mergeCells count="3">
    <mergeCell ref="L1:O1"/>
    <mergeCell ref="P1:S1"/>
    <mergeCell ref="B1:K1"/>
  </mergeCells>
  <phoneticPr fontId="0" type="noConversion"/>
  <pageMargins left="0.75" right="0.75" top="1" bottom="1" header="0.5" footer="0.5"/>
  <pageSetup scale="72" orientation="landscape" r:id="rId1"/>
  <headerFooter alignWithMargins="0">
    <oddHeader>&amp;C&amp;"Arial,Bold"&amp;14Barrington Bad Boys
2015 Invitational Tennis Tournament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zoomScaleNormal="100" workbookViewId="0">
      <selection activeCell="A21" sqref="A21:XFD24"/>
    </sheetView>
  </sheetViews>
  <sheetFormatPr defaultRowHeight="12.5"/>
  <cols>
    <col min="1" max="1" width="17" style="3" customWidth="1"/>
    <col min="2" max="2" width="14" style="3" customWidth="1"/>
    <col min="4" max="4" width="19.7265625" customWidth="1"/>
    <col min="5" max="5" width="14.54296875" customWidth="1"/>
  </cols>
  <sheetData>
    <row r="1" spans="1:5" ht="13" thickBot="1">
      <c r="A1" s="22" t="s">
        <v>30</v>
      </c>
      <c r="B1" s="23" t="s">
        <v>31</v>
      </c>
    </row>
    <row r="2" spans="1:5">
      <c r="A2" s="18" t="str">
        <f>Scoresheet!A6</f>
        <v>Pauley</v>
      </c>
      <c r="B2" s="19">
        <f>Scoresheet!T6</f>
        <v>81</v>
      </c>
    </row>
    <row r="3" spans="1:5">
      <c r="A3" s="18" t="str">
        <f>Scoresheet!A11</f>
        <v>Stone</v>
      </c>
      <c r="B3" s="19">
        <f>Scoresheet!T11</f>
        <v>77</v>
      </c>
    </row>
    <row r="4" spans="1:5">
      <c r="A4" s="18" t="str">
        <f>Scoresheet!A8</f>
        <v>Lewinsohn</v>
      </c>
      <c r="B4" s="19">
        <f>Scoresheet!T8</f>
        <v>77</v>
      </c>
    </row>
    <row r="5" spans="1:5">
      <c r="A5" s="18" t="str">
        <f>Scoresheet!A5</f>
        <v>Whitney</v>
      </c>
      <c r="B5" s="19">
        <f>Scoresheet!T5</f>
        <v>74</v>
      </c>
    </row>
    <row r="6" spans="1:5">
      <c r="A6" s="18" t="str">
        <f>Scoresheet!A4</f>
        <v>Anglada</v>
      </c>
      <c r="B6" s="19">
        <f>Scoresheet!T4</f>
        <v>73</v>
      </c>
    </row>
    <row r="7" spans="1:5">
      <c r="A7" s="18" t="str">
        <f>Scoresheet!A3</f>
        <v>Mohr</v>
      </c>
      <c r="B7" s="19">
        <f>Scoresheet!T3</f>
        <v>70</v>
      </c>
    </row>
    <row r="8" spans="1:5">
      <c r="A8" s="18" t="str">
        <f>Scoresheet!A10</f>
        <v>Arneson</v>
      </c>
      <c r="B8" s="19">
        <f>Scoresheet!T10</f>
        <v>68</v>
      </c>
      <c r="D8" s="126"/>
      <c r="E8" s="126"/>
    </row>
    <row r="9" spans="1:5">
      <c r="A9" s="18" t="str">
        <f>Scoresheet!A9</f>
        <v>Brown</v>
      </c>
      <c r="B9" s="19">
        <f>Scoresheet!T9</f>
        <v>68</v>
      </c>
    </row>
    <row r="10" spans="1:5">
      <c r="A10" s="18" t="str">
        <f>Scoresheet!A15</f>
        <v>Cirrincione</v>
      </c>
      <c r="B10" s="19">
        <f>Scoresheet!T15</f>
        <v>69</v>
      </c>
    </row>
    <row r="11" spans="1:5">
      <c r="A11" s="18" t="str">
        <f>Scoresheet!A13</f>
        <v>Bellan</v>
      </c>
      <c r="B11" s="19">
        <f>Scoresheet!T13</f>
        <v>70</v>
      </c>
      <c r="D11" s="126"/>
      <c r="E11" s="126"/>
    </row>
    <row r="12" spans="1:5">
      <c r="A12" s="18" t="str">
        <f>Scoresheet!A14</f>
        <v>Whitehead</v>
      </c>
      <c r="B12" s="19">
        <f>Scoresheet!T14</f>
        <v>61</v>
      </c>
    </row>
    <row r="13" spans="1:5">
      <c r="A13" s="18" t="str">
        <f>Scoresheet!A20</f>
        <v>Jozwiak</v>
      </c>
      <c r="B13" s="19">
        <f>Scoresheet!T20</f>
        <v>53</v>
      </c>
    </row>
    <row r="14" spans="1:5">
      <c r="A14" s="18" t="str">
        <f>Scoresheet!A16</f>
        <v>Babbitt</v>
      </c>
      <c r="B14" s="19">
        <f>Scoresheet!T16</f>
        <v>52</v>
      </c>
    </row>
    <row r="15" spans="1:5">
      <c r="A15" s="18" t="str">
        <f>Scoresheet!A19</f>
        <v>Graziano</v>
      </c>
      <c r="B15" s="19">
        <f>Scoresheet!T19</f>
        <v>53</v>
      </c>
    </row>
    <row r="16" spans="1:5">
      <c r="A16" s="18" t="str">
        <f>Scoresheet!A21</f>
        <v>Curry</v>
      </c>
      <c r="B16" s="19">
        <f>Scoresheet!T21</f>
        <v>45</v>
      </c>
    </row>
    <row r="17" spans="1:2" ht="13" thickBot="1">
      <c r="A17" s="20" t="str">
        <f>Scoresheet!A18</f>
        <v>Koroshazi</v>
      </c>
      <c r="B17" s="21">
        <f>Scoresheet!T18</f>
        <v>33</v>
      </c>
    </row>
    <row r="19" spans="1:2" ht="13" thickBot="1"/>
    <row r="20" spans="1:2" ht="13" thickBot="1">
      <c r="A20" s="127" t="s">
        <v>28</v>
      </c>
      <c r="B20" s="128" t="s">
        <v>29</v>
      </c>
    </row>
    <row r="21" spans="1:2">
      <c r="A21" s="112" t="str">
        <f>Scoresheet!A3</f>
        <v>Mohr</v>
      </c>
      <c r="B21" s="113">
        <f>Scoresheet!T7</f>
        <v>298</v>
      </c>
    </row>
    <row r="22" spans="1:2">
      <c r="A22" s="18" t="str">
        <f>Scoresheet!A8</f>
        <v>Lewinsohn</v>
      </c>
      <c r="B22" s="19">
        <f>Scoresheet!T12</f>
        <v>290</v>
      </c>
    </row>
    <row r="23" spans="1:2">
      <c r="A23" s="18" t="str">
        <f>Scoresheet!A13</f>
        <v>Bellan</v>
      </c>
      <c r="B23" s="19">
        <f>Scoresheet!T17</f>
        <v>252</v>
      </c>
    </row>
    <row r="24" spans="1:2" ht="13" thickBot="1">
      <c r="A24" s="20" t="str">
        <f>Scoresheet!A18</f>
        <v>Koroshazi</v>
      </c>
      <c r="B24" s="21">
        <f>Scoresheet!T22</f>
        <v>184</v>
      </c>
    </row>
  </sheetData>
  <autoFilter ref="A1:B17">
    <sortState ref="A2:B17">
      <sortCondition descending="1" ref="B1:B17"/>
    </sortState>
  </autoFilter>
  <sortState ref="A21:E24">
    <sortCondition descending="1" ref="B21:B24"/>
  </sortState>
  <phoneticPr fontId="29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C26" sqref="C26"/>
    </sheetView>
  </sheetViews>
  <sheetFormatPr defaultColWidth="9.1796875" defaultRowHeight="12.5"/>
  <cols>
    <col min="1" max="1" width="29.81640625" style="1" customWidth="1"/>
    <col min="2" max="2" width="1.26953125" style="1" customWidth="1"/>
    <col min="3" max="3" width="32.1796875" style="1" customWidth="1"/>
    <col min="4" max="16384" width="9.1796875" style="1"/>
  </cols>
  <sheetData>
    <row r="1" spans="1:3" ht="13" thickBot="1"/>
    <row r="2" spans="1:3" ht="13" thickBot="1">
      <c r="A2"/>
      <c r="C2"/>
    </row>
    <row r="3" spans="1:3">
      <c r="A3"/>
      <c r="C3"/>
    </row>
    <row r="4" spans="1:3">
      <c r="A4"/>
      <c r="C4"/>
    </row>
    <row r="5" spans="1:3">
      <c r="A5"/>
      <c r="C5"/>
    </row>
    <row r="6" spans="1:3" ht="13" thickBot="1">
      <c r="A6"/>
      <c r="C6"/>
    </row>
    <row r="7" spans="1:3">
      <c r="C7"/>
    </row>
    <row r="8" spans="1:3" ht="13" thickBot="1">
      <c r="C8"/>
    </row>
    <row r="9" spans="1:3" ht="13" thickBot="1">
      <c r="A9"/>
    </row>
    <row r="10" spans="1:3" ht="13" thickBot="1">
      <c r="A10"/>
      <c r="C10"/>
    </row>
    <row r="11" spans="1:3">
      <c r="A11"/>
      <c r="C11"/>
    </row>
    <row r="12" spans="1:3">
      <c r="A12"/>
      <c r="C12"/>
    </row>
    <row r="13" spans="1:3">
      <c r="A13"/>
      <c r="C13"/>
    </row>
    <row r="14" spans="1:3">
      <c r="A14"/>
      <c r="C14"/>
    </row>
    <row r="15" spans="1:3">
      <c r="A15"/>
      <c r="C15"/>
    </row>
    <row r="16" spans="1:3">
      <c r="A16"/>
      <c r="C16"/>
    </row>
    <row r="17" spans="1:3">
      <c r="A17"/>
      <c r="C17"/>
    </row>
    <row r="18" spans="1:3">
      <c r="A18"/>
      <c r="C18"/>
    </row>
    <row r="19" spans="1:3">
      <c r="A19"/>
      <c r="C19"/>
    </row>
    <row r="20" spans="1:3" ht="13" thickBot="1">
      <c r="A20"/>
      <c r="C20"/>
    </row>
    <row r="21" spans="1:3" ht="13" thickBot="1">
      <c r="A21"/>
    </row>
    <row r="22" spans="1:3" ht="13" thickBot="1">
      <c r="A22"/>
      <c r="C22"/>
    </row>
    <row r="23" spans="1:3">
      <c r="A23"/>
      <c r="C23"/>
    </row>
    <row r="24" spans="1:3">
      <c r="A24"/>
      <c r="C24"/>
    </row>
    <row r="25" spans="1:3">
      <c r="A25"/>
      <c r="C25"/>
    </row>
    <row r="26" spans="1:3">
      <c r="A26"/>
      <c r="C26"/>
    </row>
    <row r="27" spans="1:3">
      <c r="A27"/>
      <c r="C27"/>
    </row>
    <row r="28" spans="1:3">
      <c r="A28"/>
      <c r="C28"/>
    </row>
    <row r="29" spans="1:3">
      <c r="A29"/>
      <c r="C29"/>
    </row>
    <row r="30" spans="1:3" ht="13" thickBot="1">
      <c r="A30"/>
      <c r="C30"/>
    </row>
    <row r="31" spans="1:3">
      <c r="C31"/>
    </row>
    <row r="32" spans="1:3" ht="13" thickBot="1">
      <c r="C32"/>
    </row>
    <row r="33" spans="1:3" ht="17.5">
      <c r="A33" s="2"/>
      <c r="C33" s="2"/>
    </row>
    <row r="34" spans="1:3" ht="17.5">
      <c r="A34" s="2"/>
      <c r="C34" s="2"/>
    </row>
    <row r="35" spans="1:3" ht="18" thickBot="1">
      <c r="A35" s="2"/>
      <c r="C35" s="2"/>
    </row>
  </sheetData>
  <sheetProtection password="CFB0" sheet="1" objects="1"/>
  <phoneticPr fontId="7" type="noConversion"/>
  <pageMargins left="0.75" right="0.75" top="0.41" bottom="0.5" header="0.22" footer="0.27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Team Line-ups</vt:lpstr>
      <vt:lpstr>Scoresheet</vt:lpstr>
      <vt:lpstr>Standing</vt:lpstr>
      <vt:lpstr>Sheet1</vt:lpstr>
    </vt:vector>
  </TitlesOfParts>
  <Company>Motorola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VNN.R9</dc:creator>
  <cp:lastModifiedBy>Henry Lewinsohn</cp:lastModifiedBy>
  <cp:lastPrinted>2015-01-16T15:07:41Z</cp:lastPrinted>
  <dcterms:created xsi:type="dcterms:W3CDTF">2005-02-07T22:37:28Z</dcterms:created>
  <dcterms:modified xsi:type="dcterms:W3CDTF">2016-03-12T22:30:22Z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